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外工作明细" sheetId="1" state="visible" r:id="rId1"/>
    <sheet xmlns:r="http://schemas.openxmlformats.org/officeDocument/2006/relationships" name="工作依据汇总" sheetId="2" state="visible" r:id="rId2"/>
    <sheet xmlns:r="http://schemas.openxmlformats.org/officeDocument/2006/relationships" name="费用汇总分析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微软雅黑"/>
      <b val="1"/>
      <color rgb="00FFFFFF"/>
      <sz val="16"/>
    </font>
    <font>
      <name val="微软雅黑"/>
      <b val="1"/>
      <color rgb="00FFFFFF"/>
      <sz val="11"/>
    </font>
    <font>
      <name val="微软雅黑"/>
      <b val="1"/>
      <color rgb="00FFFFFF"/>
      <sz val="10"/>
    </font>
    <font>
      <name val="微软雅黑"/>
      <b val="1"/>
      <color rgb="001F3A5F"/>
      <sz val="10"/>
    </font>
    <font>
      <name val="微软雅黑"/>
      <color rgb="00333333"/>
      <sz val="10"/>
    </font>
    <font>
      <name val="微软雅黑"/>
      <b val="1"/>
      <color rgb="00333333"/>
      <sz val="10"/>
    </font>
    <font>
      <name val="微软雅黑"/>
      <b val="1"/>
      <color rgb="00CC0000"/>
      <sz val="10"/>
    </font>
    <font>
      <name val="微软雅黑"/>
      <color rgb="00666666"/>
      <sz val="9"/>
    </font>
    <font>
      <name val="微软雅黑"/>
      <color rgb="00999999"/>
      <sz val="9"/>
    </font>
  </fonts>
  <fills count="7">
    <fill>
      <patternFill/>
    </fill>
    <fill>
      <patternFill patternType="gray125"/>
    </fill>
    <fill>
      <patternFill patternType="solid">
        <fgColor rgb="001F3A5F"/>
        <bgColor rgb="001F3A5F"/>
      </patternFill>
    </fill>
    <fill>
      <patternFill patternType="solid">
        <fgColor rgb="002E75B6"/>
        <bgColor rgb="002E75B6"/>
      </patternFill>
    </fill>
    <fill>
      <patternFill patternType="solid">
        <fgColor rgb="00D6E4F0"/>
        <bgColor rgb="00D6E4F0"/>
      </patternFill>
    </fill>
    <fill>
      <patternFill patternType="solid">
        <fgColor rgb="00E2EFDA"/>
        <bgColor rgb="00E2EFDA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right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right" vertical="center" wrapText="1"/>
    </xf>
    <xf numFmtId="0" fontId="0" fillId="5" borderId="1" pivotButton="0" quotePrefix="0" xfId="0"/>
    <xf numFmtId="0" fontId="7" fillId="6" borderId="1" applyAlignment="1" pivotButton="0" quotePrefix="0" xfId="0">
      <alignment horizontal="right" vertical="center" wrapText="1"/>
    </xf>
    <xf numFmtId="0" fontId="0" fillId="6" borderId="1" pivotButton="0" quotePrefix="0" xfId="0"/>
    <xf numFmtId="0" fontId="8" fillId="0" borderId="1" applyAlignment="1" pivotButton="0" quotePrefix="0" xfId="0">
      <alignment horizontal="left" vertical="top" wrapText="1"/>
    </xf>
    <xf numFmtId="0" fontId="9" fillId="0" borderId="1" applyAlignment="1" pivotButton="0" quotePrefix="0" xfId="0">
      <alignment horizontal="center" vertical="center" wrapText="1"/>
    </xf>
    <xf numFmtId="4" fontId="5" fillId="0" borderId="1" applyAlignment="1" pivotButton="0" quotePrefix="0" xfId="0">
      <alignment horizontal="right" vertical="center" wrapText="1"/>
    </xf>
    <xf numFmtId="164" fontId="5" fillId="0" borderId="1" applyAlignment="1" pivotButton="0" quotePrefix="0" xfId="0">
      <alignment horizontal="right" vertical="center" wrapText="1"/>
    </xf>
    <xf numFmtId="4" fontId="7" fillId="6" borderId="1" applyAlignment="1" pivotButton="0" quotePrefix="0" xfId="0">
      <alignment horizontal="right" vertical="center" wrapText="1"/>
    </xf>
    <xf numFmtId="9" fontId="6" fillId="6" borderId="1" applyAlignment="1" pivotButton="0" quotePrefix="0" xfId="0">
      <alignment horizontal="right" vertical="center" wrapText="1"/>
    </xf>
    <xf numFmtId="0" fontId="2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right" vertical="center" wrapText="1"/>
    </xf>
    <xf numFmtId="4" fontId="6" fillId="0" borderId="1" applyAlignment="1" pivotButton="0" quotePrefix="0" xfId="0">
      <alignment horizontal="right" vertical="center" wrapText="1"/>
    </xf>
    <xf numFmtId="10" fontId="6" fillId="0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2" customWidth="1" min="3" max="3"/>
    <col width="12" customWidth="1" min="4" max="4"/>
    <col width="10" customWidth="1" min="5" max="5"/>
    <col width="10" customWidth="1" min="6" max="6"/>
    <col width="12" customWidth="1" min="7" max="7"/>
    <col width="10" customWidth="1" min="8" max="8"/>
    <col width="12" customWidth="1" min="9" max="9"/>
    <col width="12" customWidth="1" min="10" max="10"/>
    <col width="15" customWidth="1" min="11" max="11"/>
    <col width="25" customWidth="1" min="12" max="12"/>
    <col width="12" customWidth="1" min="13" max="13"/>
  </cols>
  <sheetData>
    <row r="1" ht="38" customHeight="1">
      <c r="A1" s="1" t="inlineStr">
        <is>
          <t>城西区环保项目 — 合同外追加工作明细表</t>
        </is>
      </c>
    </row>
    <row r="2" ht="24" customHeight="1">
      <c r="A2" s="2" t="inlineStr">
        <is>
          <t>合同名称：青海省政府采购项目合同书    |    合同外工作（非合同约定范围，甲方追加）</t>
        </is>
      </c>
    </row>
    <row r="3" ht="6" customHeight="1"/>
    <row r="4" ht="30" customHeight="1">
      <c r="A4" s="3" t="inlineStr">
        <is>
          <t>序号</t>
        </is>
      </c>
      <c r="B4" s="3" t="inlineStr">
        <is>
          <t>工作类别</t>
        </is>
      </c>
      <c r="C4" s="3" t="inlineStr">
        <is>
          <t>工作内容/项目名称</t>
        </is>
      </c>
      <c r="D4" s="3" t="inlineStr">
        <is>
          <t>规格型号</t>
        </is>
      </c>
      <c r="E4" s="3" t="inlineStr">
        <is>
          <t>单位</t>
        </is>
      </c>
      <c r="F4" s="3" t="inlineStr">
        <is>
          <t>数量</t>
        </is>
      </c>
      <c r="G4" s="3" t="inlineStr">
        <is>
          <t>材料设备费(元)</t>
        </is>
      </c>
      <c r="H4" s="3" t="inlineStr">
        <is>
          <t>人工费(元)</t>
        </is>
      </c>
      <c r="I4" s="3" t="inlineStr">
        <is>
          <t>其他费用(元)</t>
        </is>
      </c>
      <c r="J4" s="3" t="inlineStr">
        <is>
          <t>单价合计(元)</t>
        </is>
      </c>
      <c r="K4" s="3" t="inlineStr">
        <is>
          <t>小计金额(元)</t>
        </is>
      </c>
      <c r="L4" s="3" t="inlineStr">
        <is>
          <t>工作依据/甲方指令来源</t>
        </is>
      </c>
      <c r="M4" s="3" t="inlineStr">
        <is>
          <t>完成状态</t>
        </is>
      </c>
    </row>
    <row r="5" ht="24" customHeight="1">
      <c r="A5" s="4" t="inlineStr">
        <is>
          <t>一、点位变更</t>
        </is>
      </c>
    </row>
    <row r="6" ht="22" customHeight="1">
      <c r="A6" s="5" t="n">
        <v>1</v>
      </c>
      <c r="B6" s="5" t="inlineStr">
        <is>
          <t>点位变更</t>
        </is>
      </c>
      <c r="C6" s="5" t="inlineStr">
        <is>
          <t>原点位调整</t>
        </is>
      </c>
      <c r="D6" s="5" t="inlineStr"/>
      <c r="E6" s="5" t="inlineStr">
        <is>
          <t>项</t>
        </is>
      </c>
      <c r="F6" s="5" t="n">
        <v>1</v>
      </c>
      <c r="G6" s="6" t="inlineStr"/>
      <c r="H6" s="6" t="inlineStr"/>
      <c r="I6" s="6" t="inlineStr"/>
      <c r="J6" s="6">
        <f>IF(AND(G6="",H6="",I6=""),"",SUM(G6:I6))</f>
        <v/>
      </c>
      <c r="K6" s="7">
        <f>IF(J6="","",J6*F6)</f>
        <v/>
      </c>
      <c r="L6" s="7" t="inlineStr">
        <is>
          <t>□甲方口头指令 □甲方书面指令 □会议纪要 □现场签证 □其他</t>
        </is>
      </c>
      <c r="M6" s="7" t="inlineStr">
        <is>
          <t>□已完成 □进行中 □未开始</t>
        </is>
      </c>
    </row>
    <row r="7" ht="22" customHeight="1">
      <c r="A7" s="5" t="n">
        <v>2</v>
      </c>
      <c r="B7" s="5" t="inlineStr">
        <is>
          <t>点位变更</t>
        </is>
      </c>
      <c r="C7" s="5" t="inlineStr">
        <is>
          <t>新增点位</t>
        </is>
      </c>
      <c r="D7" s="5" t="inlineStr"/>
      <c r="E7" s="5" t="inlineStr">
        <is>
          <t>项</t>
        </is>
      </c>
      <c r="F7" s="5" t="n">
        <v>1</v>
      </c>
      <c r="G7" s="6" t="inlineStr"/>
      <c r="H7" s="6" t="inlineStr"/>
      <c r="I7" s="6" t="inlineStr"/>
      <c r="J7" s="6">
        <f>IF(AND(G7="",H7="",I7=""),"",SUM(G7:I7))</f>
        <v/>
      </c>
      <c r="K7" s="7">
        <f>IF(J7="","",J7*F7)</f>
        <v/>
      </c>
      <c r="L7" s="7" t="inlineStr">
        <is>
          <t>□甲方口头指令 □甲方书面指令 □会议纪要 □现场签证 □其他</t>
        </is>
      </c>
      <c r="M7" s="7" t="inlineStr">
        <is>
          <t>□已完成 □进行中 □未开始</t>
        </is>
      </c>
    </row>
    <row r="8" ht="22" customHeight="1">
      <c r="A8" s="5" t="n">
        <v>3</v>
      </c>
      <c r="B8" s="5" t="inlineStr">
        <is>
          <t>点位变更</t>
        </is>
      </c>
      <c r="C8" s="5" t="inlineStr">
        <is>
          <t>点位重新布设</t>
        </is>
      </c>
      <c r="D8" s="5" t="inlineStr"/>
      <c r="E8" s="5" t="inlineStr">
        <is>
          <t>项</t>
        </is>
      </c>
      <c r="F8" s="5" t="n">
        <v>1</v>
      </c>
      <c r="G8" s="6" t="inlineStr"/>
      <c r="H8" s="6" t="inlineStr"/>
      <c r="I8" s="6" t="inlineStr"/>
      <c r="J8" s="6">
        <f>IF(AND(G8="",H8="",I8=""),"",SUM(G8:I8))</f>
        <v/>
      </c>
      <c r="K8" s="7">
        <f>IF(J8="","",J8*F8)</f>
        <v/>
      </c>
      <c r="L8" s="7" t="inlineStr">
        <is>
          <t>□甲方口头指令 □甲方书面指令 □会议纪要 □现场签证 □其他</t>
        </is>
      </c>
      <c r="M8" s="7" t="inlineStr">
        <is>
          <t>□已完成 □进行中 □未开始</t>
        </is>
      </c>
    </row>
    <row r="9" ht="24" customHeight="1">
      <c r="A9" s="8" t="inlineStr">
        <is>
          <t xml:space="preserve">  一、点位变更 小计</t>
        </is>
      </c>
      <c r="K9" s="8">
        <f>SUM(K6:K8)</f>
        <v/>
      </c>
      <c r="L9" s="9" t="n"/>
      <c r="M9" s="9" t="n"/>
    </row>
    <row r="10" ht="24" customHeight="1">
      <c r="A10" s="4" t="inlineStr">
        <is>
          <t>二、净化器安装</t>
        </is>
      </c>
    </row>
    <row r="11" ht="22" customHeight="1">
      <c r="A11" s="5" t="n">
        <v>4</v>
      </c>
      <c r="B11" s="5" t="inlineStr">
        <is>
          <t>净化器安装</t>
        </is>
      </c>
      <c r="C11" s="5" t="inlineStr">
        <is>
          <t>净化器设备采购</t>
        </is>
      </c>
      <c r="D11" s="5" t="inlineStr"/>
      <c r="E11" s="5" t="inlineStr">
        <is>
          <t>台</t>
        </is>
      </c>
      <c r="F11" s="5" t="n">
        <v>1</v>
      </c>
      <c r="G11" s="6" t="inlineStr"/>
      <c r="H11" s="6" t="inlineStr"/>
      <c r="I11" s="6" t="inlineStr"/>
      <c r="J11" s="6">
        <f>IF(AND(G11="",H11="",I11=""),"",SUM(G11:I11))</f>
        <v/>
      </c>
      <c r="K11" s="7">
        <f>IF(J11="","",J11*F11)</f>
        <v/>
      </c>
      <c r="L11" s="7" t="inlineStr">
        <is>
          <t>□甲方口头指令 □甲方书面指令 □会议纪要 □现场签证 □其他</t>
        </is>
      </c>
      <c r="M11" s="7" t="inlineStr">
        <is>
          <t>□已完成 □进行中 □未开始</t>
        </is>
      </c>
    </row>
    <row r="12" ht="22" customHeight="1">
      <c r="A12" s="5" t="n">
        <v>5</v>
      </c>
      <c r="B12" s="5" t="inlineStr">
        <is>
          <t>净化器安装</t>
        </is>
      </c>
      <c r="C12" s="5" t="inlineStr">
        <is>
          <t>净化器安装施工</t>
        </is>
      </c>
      <c r="D12" s="5" t="inlineStr"/>
      <c r="E12" s="5" t="inlineStr">
        <is>
          <t>台</t>
        </is>
      </c>
      <c r="F12" s="5" t="n">
        <v>1</v>
      </c>
      <c r="G12" s="6" t="inlineStr"/>
      <c r="H12" s="6" t="inlineStr"/>
      <c r="I12" s="6" t="inlineStr"/>
      <c r="J12" s="6">
        <f>IF(AND(G12="",H12="",I12=""),"",SUM(G12:I12))</f>
        <v/>
      </c>
      <c r="K12" s="7">
        <f>IF(J12="","",J12*F12)</f>
        <v/>
      </c>
      <c r="L12" s="7" t="inlineStr">
        <is>
          <t>□甲方口头指令 □甲方书面指令 □会议纪要 □现场签证 □其他</t>
        </is>
      </c>
      <c r="M12" s="7" t="inlineStr">
        <is>
          <t>□已完成 □进行中 □未开始</t>
        </is>
      </c>
    </row>
    <row r="13" ht="22" customHeight="1">
      <c r="A13" s="5" t="n">
        <v>6</v>
      </c>
      <c r="B13" s="5" t="inlineStr">
        <is>
          <t>净化器安装</t>
        </is>
      </c>
      <c r="C13" s="5" t="inlineStr">
        <is>
          <t>净化器调试</t>
        </is>
      </c>
      <c r="D13" s="5" t="inlineStr"/>
      <c r="E13" s="5" t="inlineStr">
        <is>
          <t>台</t>
        </is>
      </c>
      <c r="F13" s="5" t="n">
        <v>1</v>
      </c>
      <c r="G13" s="6" t="inlineStr"/>
      <c r="H13" s="6" t="inlineStr"/>
      <c r="I13" s="6" t="inlineStr"/>
      <c r="J13" s="6">
        <f>IF(AND(G13="",H13="",I13=""),"",SUM(G13:I13))</f>
        <v/>
      </c>
      <c r="K13" s="7">
        <f>IF(J13="","",J13*F13)</f>
        <v/>
      </c>
      <c r="L13" s="7" t="inlineStr">
        <is>
          <t>□甲方口头指令 □甲方书面指令 □会议纪要 □现场签证 □其他</t>
        </is>
      </c>
      <c r="M13" s="7" t="inlineStr">
        <is>
          <t>□已完成 □进行中 □未开始</t>
        </is>
      </c>
    </row>
    <row r="14" ht="24" customHeight="1">
      <c r="A14" s="8" t="inlineStr">
        <is>
          <t xml:space="preserve">  二、净化器安装 小计</t>
        </is>
      </c>
      <c r="K14" s="8">
        <f>SUM(K11:K13)</f>
        <v/>
      </c>
      <c r="L14" s="9" t="n"/>
      <c r="M14" s="9" t="n"/>
    </row>
    <row r="15" ht="24" customHeight="1">
      <c r="A15" s="4" t="inlineStr">
        <is>
          <t>三、太阳能安装</t>
        </is>
      </c>
    </row>
    <row r="16" ht="22" customHeight="1">
      <c r="A16" s="5" t="n">
        <v>7</v>
      </c>
      <c r="B16" s="5" t="inlineStr">
        <is>
          <t>太阳能安装</t>
        </is>
      </c>
      <c r="C16" s="5" t="inlineStr">
        <is>
          <t>太阳能板采购</t>
        </is>
      </c>
      <c r="D16" s="5" t="inlineStr"/>
      <c r="E16" s="5" t="inlineStr">
        <is>
          <t>套</t>
        </is>
      </c>
      <c r="F16" s="5" t="n">
        <v>1</v>
      </c>
      <c r="G16" s="6" t="inlineStr"/>
      <c r="H16" s="6" t="inlineStr"/>
      <c r="I16" s="6" t="inlineStr"/>
      <c r="J16" s="6">
        <f>IF(AND(G16="",H16="",I16=""),"",SUM(G16:I16))</f>
        <v/>
      </c>
      <c r="K16" s="7">
        <f>IF(J16="","",J16*F16)</f>
        <v/>
      </c>
      <c r="L16" s="7" t="inlineStr">
        <is>
          <t>□甲方口头指令 □甲方书面指令 □会议纪要 □现场签证 □其他</t>
        </is>
      </c>
      <c r="M16" s="7" t="inlineStr">
        <is>
          <t>□已完成 □进行中 □未开始</t>
        </is>
      </c>
    </row>
    <row r="17" ht="22" customHeight="1">
      <c r="A17" s="5" t="n">
        <v>8</v>
      </c>
      <c r="B17" s="5" t="inlineStr">
        <is>
          <t>太阳能安装</t>
        </is>
      </c>
      <c r="C17" s="5" t="inlineStr">
        <is>
          <t>太阳能支架及辅材</t>
        </is>
      </c>
      <c r="D17" s="5" t="inlineStr"/>
      <c r="E17" s="5" t="inlineStr">
        <is>
          <t>套</t>
        </is>
      </c>
      <c r="F17" s="5" t="n">
        <v>1</v>
      </c>
      <c r="G17" s="6" t="inlineStr"/>
      <c r="H17" s="6" t="inlineStr"/>
      <c r="I17" s="6" t="inlineStr"/>
      <c r="J17" s="6">
        <f>IF(AND(G17="",H17="",I17=""),"",SUM(G17:I17))</f>
        <v/>
      </c>
      <c r="K17" s="7">
        <f>IF(J17="","",J17*F17)</f>
        <v/>
      </c>
      <c r="L17" s="7" t="inlineStr">
        <is>
          <t>□甲方口头指令 □甲方书面指令 □会议纪要 □现场签证 □其他</t>
        </is>
      </c>
      <c r="M17" s="7" t="inlineStr">
        <is>
          <t>□已完成 □进行中 □未开始</t>
        </is>
      </c>
    </row>
    <row r="18" ht="22" customHeight="1">
      <c r="A18" s="5" t="n">
        <v>9</v>
      </c>
      <c r="B18" s="5" t="inlineStr">
        <is>
          <t>太阳能安装</t>
        </is>
      </c>
      <c r="C18" s="5" t="inlineStr">
        <is>
          <t>太阳能安装施工</t>
        </is>
      </c>
      <c r="D18" s="5" t="inlineStr"/>
      <c r="E18" s="5" t="inlineStr">
        <is>
          <t>套</t>
        </is>
      </c>
      <c r="F18" s="5" t="n">
        <v>1</v>
      </c>
      <c r="G18" s="6" t="inlineStr"/>
      <c r="H18" s="6" t="inlineStr"/>
      <c r="I18" s="6" t="inlineStr"/>
      <c r="J18" s="6">
        <f>IF(AND(G18="",H18="",I18=""),"",SUM(G18:I18))</f>
        <v/>
      </c>
      <c r="K18" s="7">
        <f>IF(J18="","",J18*F18)</f>
        <v/>
      </c>
      <c r="L18" s="7" t="inlineStr">
        <is>
          <t>□甲方口头指令 □甲方书面指令 □会议纪要 □现场签证 □其他</t>
        </is>
      </c>
      <c r="M18" s="7" t="inlineStr">
        <is>
          <t>□已完成 □进行中 □未开始</t>
        </is>
      </c>
    </row>
    <row r="19" ht="24" customHeight="1">
      <c r="A19" s="8" t="inlineStr">
        <is>
          <t xml:space="preserve">  三、太阳能安装 小计</t>
        </is>
      </c>
      <c r="K19" s="8">
        <f>SUM(K16:K18)</f>
        <v/>
      </c>
      <c r="L19" s="9" t="n"/>
      <c r="M19" s="9" t="n"/>
    </row>
    <row r="20" ht="24" customHeight="1">
      <c r="A20" s="4" t="inlineStr">
        <is>
          <t>四、试剂</t>
        </is>
      </c>
    </row>
    <row r="21" ht="22" customHeight="1">
      <c r="A21" s="5" t="n">
        <v>10</v>
      </c>
      <c r="B21" s="5" t="inlineStr">
        <is>
          <t>试剂</t>
        </is>
      </c>
      <c r="C21" s="5" t="inlineStr">
        <is>
          <t>试剂采购(第一批)</t>
        </is>
      </c>
      <c r="D21" s="5" t="inlineStr"/>
      <c r="E21" s="5" t="inlineStr">
        <is>
          <t>批</t>
        </is>
      </c>
      <c r="F21" s="5" t="n">
        <v>1</v>
      </c>
      <c r="G21" s="6" t="inlineStr"/>
      <c r="H21" s="6" t="inlineStr"/>
      <c r="I21" s="6" t="inlineStr"/>
      <c r="J21" s="6">
        <f>IF(AND(G21="",H21="",I21=""),"",SUM(G21:I21))</f>
        <v/>
      </c>
      <c r="K21" s="7">
        <f>IF(J21="","",J21*F21)</f>
        <v/>
      </c>
      <c r="L21" s="7" t="inlineStr">
        <is>
          <t>□甲方口头指令 □甲方书面指令 □会议纪要 □现场签证 □其他</t>
        </is>
      </c>
      <c r="M21" s="7" t="inlineStr">
        <is>
          <t>□已完成 □进行中 □未开始</t>
        </is>
      </c>
    </row>
    <row r="22" ht="22" customHeight="1">
      <c r="A22" s="5" t="n">
        <v>11</v>
      </c>
      <c r="B22" s="5" t="inlineStr">
        <is>
          <t>试剂</t>
        </is>
      </c>
      <c r="C22" s="5" t="inlineStr">
        <is>
          <t>试剂采购(第二批)</t>
        </is>
      </c>
      <c r="D22" s="5" t="inlineStr"/>
      <c r="E22" s="5" t="inlineStr">
        <is>
          <t>批</t>
        </is>
      </c>
      <c r="F22" s="5" t="n">
        <v>1</v>
      </c>
      <c r="G22" s="6" t="inlineStr"/>
      <c r="H22" s="6" t="inlineStr"/>
      <c r="I22" s="6" t="inlineStr"/>
      <c r="J22" s="6">
        <f>IF(AND(G22="",H22="",I22=""),"",SUM(G22:I22))</f>
        <v/>
      </c>
      <c r="K22" s="7">
        <f>IF(J22="","",J22*F22)</f>
        <v/>
      </c>
      <c r="L22" s="7" t="inlineStr">
        <is>
          <t>□甲方口头指令 □甲方书面指令 □会议纪要 □现场签证 □其他</t>
        </is>
      </c>
      <c r="M22" s="7" t="inlineStr">
        <is>
          <t>□已完成 □进行中 □未开始</t>
        </is>
      </c>
    </row>
    <row r="23" ht="22" customHeight="1">
      <c r="A23" s="5" t="n">
        <v>12</v>
      </c>
      <c r="B23" s="5" t="inlineStr">
        <is>
          <t>试剂</t>
        </is>
      </c>
      <c r="C23" s="5" t="inlineStr">
        <is>
          <t>试剂采购(第三批)</t>
        </is>
      </c>
      <c r="D23" s="5" t="inlineStr"/>
      <c r="E23" s="5" t="inlineStr">
        <is>
          <t>批</t>
        </is>
      </c>
      <c r="F23" s="5" t="n">
        <v>1</v>
      </c>
      <c r="G23" s="6" t="inlineStr"/>
      <c r="H23" s="6" t="inlineStr"/>
      <c r="I23" s="6" t="inlineStr"/>
      <c r="J23" s="6">
        <f>IF(AND(G23="",H23="",I23=""),"",SUM(G23:I23))</f>
        <v/>
      </c>
      <c r="K23" s="7">
        <f>IF(J23="","",J23*F23)</f>
        <v/>
      </c>
      <c r="L23" s="7" t="inlineStr">
        <is>
          <t>□甲方口头指令 □甲方书面指令 □会议纪要 □现场签证 □其他</t>
        </is>
      </c>
      <c r="M23" s="7" t="inlineStr">
        <is>
          <t>□已完成 □进行中 □未开始</t>
        </is>
      </c>
    </row>
    <row r="24" ht="24" customHeight="1">
      <c r="A24" s="8" t="inlineStr">
        <is>
          <t xml:space="preserve">  四、试剂 小计</t>
        </is>
      </c>
      <c r="K24" s="8">
        <f>SUM(K21:K23)</f>
        <v/>
      </c>
      <c r="L24" s="9" t="n"/>
      <c r="M24" s="9" t="n"/>
    </row>
    <row r="25" ht="24" customHeight="1">
      <c r="A25" s="4" t="inlineStr">
        <is>
          <t>五、其他合同外工作</t>
        </is>
      </c>
    </row>
    <row r="26" ht="22" customHeight="1">
      <c r="A26" s="5" t="n">
        <v>13</v>
      </c>
      <c r="B26" s="5" t="inlineStr">
        <is>
          <t>其他合同外工作</t>
        </is>
      </c>
      <c r="C26" s="5" t="inlineStr">
        <is>
          <t>其他追加工作1</t>
        </is>
      </c>
      <c r="D26" s="5" t="inlineStr"/>
      <c r="E26" s="5" t="inlineStr">
        <is>
          <t>项</t>
        </is>
      </c>
      <c r="F26" s="5" t="n">
        <v>1</v>
      </c>
      <c r="G26" s="6" t="inlineStr"/>
      <c r="H26" s="6" t="inlineStr"/>
      <c r="I26" s="6" t="inlineStr"/>
      <c r="J26" s="6">
        <f>IF(AND(G26="",H26="",I26=""),"",SUM(G26:I26))</f>
        <v/>
      </c>
      <c r="K26" s="7">
        <f>IF(J26="","",J26*F26)</f>
        <v/>
      </c>
      <c r="L26" s="7" t="inlineStr">
        <is>
          <t>□甲方口头指令 □甲方书面指令 □会议纪要 □现场签证 □其他</t>
        </is>
      </c>
      <c r="M26" s="7" t="inlineStr">
        <is>
          <t>□已完成 □进行中 □未开始</t>
        </is>
      </c>
    </row>
    <row r="27" ht="22" customHeight="1">
      <c r="A27" s="5" t="n">
        <v>14</v>
      </c>
      <c r="B27" s="5" t="inlineStr">
        <is>
          <t>其他合同外工作</t>
        </is>
      </c>
      <c r="C27" s="5" t="inlineStr">
        <is>
          <t>其他追加工作2</t>
        </is>
      </c>
      <c r="D27" s="5" t="inlineStr"/>
      <c r="E27" s="5" t="inlineStr">
        <is>
          <t>项</t>
        </is>
      </c>
      <c r="F27" s="5" t="n">
        <v>1</v>
      </c>
      <c r="G27" s="6" t="inlineStr"/>
      <c r="H27" s="6" t="inlineStr"/>
      <c r="I27" s="6" t="inlineStr"/>
      <c r="J27" s="6">
        <f>IF(AND(G27="",H27="",I27=""),"",SUM(G27:I27))</f>
        <v/>
      </c>
      <c r="K27" s="7">
        <f>IF(J27="","",J27*F27)</f>
        <v/>
      </c>
      <c r="L27" s="7" t="inlineStr">
        <is>
          <t>□甲方口头指令 □甲方书面指令 □会议纪要 □现场签证 □其他</t>
        </is>
      </c>
      <c r="M27" s="7" t="inlineStr">
        <is>
          <t>□已完成 □进行中 □未开始</t>
        </is>
      </c>
    </row>
    <row r="28" ht="22" customHeight="1">
      <c r="A28" s="5" t="n">
        <v>15</v>
      </c>
      <c r="B28" s="5" t="inlineStr">
        <is>
          <t>其他合同外工作</t>
        </is>
      </c>
      <c r="C28" s="5" t="inlineStr">
        <is>
          <t>其他追加工作3</t>
        </is>
      </c>
      <c r="D28" s="5" t="inlineStr"/>
      <c r="E28" s="5" t="inlineStr">
        <is>
          <t>项</t>
        </is>
      </c>
      <c r="F28" s="5" t="n">
        <v>1</v>
      </c>
      <c r="G28" s="6" t="inlineStr"/>
      <c r="H28" s="6" t="inlineStr"/>
      <c r="I28" s="6" t="inlineStr"/>
      <c r="J28" s="6">
        <f>IF(AND(G28="",H28="",I28=""),"",SUM(G28:I28))</f>
        <v/>
      </c>
      <c r="K28" s="7">
        <f>IF(J28="","",J28*F28)</f>
        <v/>
      </c>
      <c r="L28" s="7" t="inlineStr">
        <is>
          <t>□甲方口头指令 □甲方书面指令 □会议纪要 □现场签证 □其他</t>
        </is>
      </c>
      <c r="M28" s="7" t="inlineStr">
        <is>
          <t>□已完成 □进行中 □未开始</t>
        </is>
      </c>
    </row>
    <row r="29" ht="24" customHeight="1">
      <c r="A29" s="8" t="inlineStr">
        <is>
          <t xml:space="preserve">  五、其他合同外工作 小计</t>
        </is>
      </c>
      <c r="K29" s="8">
        <f>SUM(K26:K28)</f>
        <v/>
      </c>
      <c r="L29" s="9" t="n"/>
      <c r="M29" s="9" t="n"/>
    </row>
    <row r="31" ht="28" customHeight="1">
      <c r="A31" s="10" t="inlineStr">
        <is>
          <t xml:space="preserve">  合  计</t>
        </is>
      </c>
      <c r="K31" s="10">
        <f>K9+K14+K19+K24+K29</f>
        <v/>
      </c>
      <c r="L31" s="11" t="n"/>
      <c r="M31" s="11" t="n"/>
    </row>
    <row r="33" ht="120" customHeight="1">
      <c r="A33" s="12" t="inlineStr">
        <is>
          <t>【填表说明】
1. 本表仅记录合同外甲方追加的工作，非合同约定范围内的内容。
2. "工作依据/甲方指令来源"请勾选并提供相应证明文件（书面指令、会议纪要、现场签证单、微信/邮件记录等）。
3. "完成状态"请勾选当前实际状态，已完成的请附相关验收/交付记录。
4. 材料设备费+人工费+其他费用=单价合计；单价合计×数量=小计金额（已内置公式，填写前三列即自动计算）。
5. 如某项工作行数不够，可直接在对应分类下插入新行，小计和总计公式会自动更新。
6. 所有金额以人民币（元）为单位，保留两位小数。</t>
        </is>
      </c>
    </row>
  </sheetData>
  <mergeCells count="14">
    <mergeCell ref="A1:M1"/>
    <mergeCell ref="A5:M5"/>
    <mergeCell ref="A14:J14"/>
    <mergeCell ref="A31:J31"/>
    <mergeCell ref="A9:J9"/>
    <mergeCell ref="A33:M33"/>
    <mergeCell ref="A29:J29"/>
    <mergeCell ref="A19:J19"/>
    <mergeCell ref="A15:M15"/>
    <mergeCell ref="A24:J24"/>
    <mergeCell ref="A25:M25"/>
    <mergeCell ref="A20:M20"/>
    <mergeCell ref="A2:M2"/>
    <mergeCell ref="A10:M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2" customWidth="1" min="3" max="3"/>
    <col width="22" customWidth="1" min="4" max="4"/>
    <col width="12" customWidth="1" min="5" max="5"/>
    <col width="15" customWidth="1" min="6" max="6"/>
    <col width="30" customWidth="1" min="7" max="7"/>
    <col width="12" customWidth="1" min="8" max="8"/>
  </cols>
  <sheetData>
    <row r="1" ht="38" customHeight="1">
      <c r="A1" s="1" t="inlineStr">
        <is>
          <t>合同外工作 — 依据文件及签证汇总表</t>
        </is>
      </c>
    </row>
    <row r="2" ht="6" customHeight="1"/>
    <row r="3" ht="28" customHeight="1">
      <c r="A3" s="3" t="inlineStr">
        <is>
          <t>序号</t>
        </is>
      </c>
      <c r="B3" s="3" t="inlineStr">
        <is>
          <t>工作类别</t>
        </is>
      </c>
      <c r="C3" s="3" t="inlineStr">
        <is>
          <t>工作内容</t>
        </is>
      </c>
      <c r="D3" s="3" t="inlineStr">
        <is>
          <t>依据文件名称</t>
        </is>
      </c>
      <c r="E3" s="3" t="inlineStr">
        <is>
          <t>文件日期</t>
        </is>
      </c>
      <c r="F3" s="3" t="inlineStr">
        <is>
          <t>文件编号</t>
        </is>
      </c>
      <c r="G3" s="3" t="inlineStr">
        <is>
          <t>文件内容摘要</t>
        </is>
      </c>
      <c r="H3" s="3" t="inlineStr">
        <is>
          <t>附件编号</t>
        </is>
      </c>
    </row>
    <row r="4" ht="22" customHeight="1">
      <c r="A4" s="5" t="n">
        <v>1</v>
      </c>
      <c r="B4" s="5" t="inlineStr">
        <is>
          <t>点位变更</t>
        </is>
      </c>
      <c r="C4" s="5" t="inlineStr">
        <is>
          <t>原点位调整</t>
        </is>
      </c>
      <c r="D4" s="5" t="inlineStr"/>
      <c r="E4" s="5" t="inlineStr"/>
      <c r="F4" s="7" t="inlineStr"/>
      <c r="G4" s="7" t="inlineStr"/>
      <c r="H4" s="7" t="inlineStr"/>
    </row>
    <row r="5" ht="22" customHeight="1">
      <c r="A5" s="5" t="n">
        <v>2</v>
      </c>
      <c r="B5" s="5" t="inlineStr">
        <is>
          <t>点位变更</t>
        </is>
      </c>
      <c r="C5" s="5" t="inlineStr">
        <is>
          <t>新增点位</t>
        </is>
      </c>
      <c r="D5" s="5" t="inlineStr"/>
      <c r="E5" s="5" t="inlineStr"/>
      <c r="F5" s="7" t="inlineStr"/>
      <c r="G5" s="7" t="inlineStr"/>
      <c r="H5" s="7" t="inlineStr"/>
    </row>
    <row r="6" ht="22" customHeight="1">
      <c r="A6" s="5" t="n">
        <v>3</v>
      </c>
      <c r="B6" s="5" t="inlineStr">
        <is>
          <t>点位变更</t>
        </is>
      </c>
      <c r="C6" s="5" t="inlineStr">
        <is>
          <t>点位重新布设</t>
        </is>
      </c>
      <c r="D6" s="5" t="inlineStr"/>
      <c r="E6" s="5" t="inlineStr"/>
      <c r="F6" s="7" t="inlineStr"/>
      <c r="G6" s="7" t="inlineStr"/>
      <c r="H6" s="7" t="inlineStr"/>
    </row>
    <row r="7" ht="20" customHeight="1">
      <c r="A7" s="13" t="inlineStr">
        <is>
          <t>—— 点位变更 分隔线 ——</t>
        </is>
      </c>
    </row>
    <row r="8" ht="22" customHeight="1">
      <c r="A8" s="5" t="n">
        <v>5</v>
      </c>
      <c r="B8" s="5" t="inlineStr">
        <is>
          <t>净化器安装</t>
        </is>
      </c>
      <c r="C8" s="5" t="inlineStr">
        <is>
          <t>净化器设备采购</t>
        </is>
      </c>
      <c r="D8" s="5" t="inlineStr"/>
      <c r="E8" s="5" t="inlineStr"/>
      <c r="F8" s="7" t="inlineStr"/>
      <c r="G8" s="7" t="inlineStr"/>
      <c r="H8" s="7" t="inlineStr"/>
    </row>
    <row r="9" ht="22" customHeight="1">
      <c r="A9" s="5" t="n">
        <v>6</v>
      </c>
      <c r="B9" s="5" t="inlineStr">
        <is>
          <t>净化器安装</t>
        </is>
      </c>
      <c r="C9" s="5" t="inlineStr">
        <is>
          <t>净化器安装施工</t>
        </is>
      </c>
      <c r="D9" s="5" t="inlineStr"/>
      <c r="E9" s="5" t="inlineStr"/>
      <c r="F9" s="7" t="inlineStr"/>
      <c r="G9" s="7" t="inlineStr"/>
      <c r="H9" s="7" t="inlineStr"/>
    </row>
    <row r="10" ht="22" customHeight="1">
      <c r="A10" s="5" t="n">
        <v>7</v>
      </c>
      <c r="B10" s="5" t="inlineStr">
        <is>
          <t>净化器安装</t>
        </is>
      </c>
      <c r="C10" s="5" t="inlineStr">
        <is>
          <t>净化器调试</t>
        </is>
      </c>
      <c r="D10" s="5" t="inlineStr"/>
      <c r="E10" s="5" t="inlineStr"/>
      <c r="F10" s="7" t="inlineStr"/>
      <c r="G10" s="7" t="inlineStr"/>
      <c r="H10" s="7" t="inlineStr"/>
    </row>
    <row r="11" ht="20" customHeight="1">
      <c r="A11" s="13" t="inlineStr">
        <is>
          <t>—— 净化器安装 分隔线 ——</t>
        </is>
      </c>
    </row>
    <row r="12" ht="22" customHeight="1">
      <c r="A12" s="5" t="n">
        <v>9</v>
      </c>
      <c r="B12" s="5" t="inlineStr">
        <is>
          <t>太阳能安装</t>
        </is>
      </c>
      <c r="C12" s="5" t="inlineStr">
        <is>
          <t>太阳能板采购</t>
        </is>
      </c>
      <c r="D12" s="5" t="inlineStr"/>
      <c r="E12" s="5" t="inlineStr"/>
      <c r="F12" s="7" t="inlineStr"/>
      <c r="G12" s="7" t="inlineStr"/>
      <c r="H12" s="7" t="inlineStr"/>
    </row>
    <row r="13" ht="22" customHeight="1">
      <c r="A13" s="5" t="n">
        <v>10</v>
      </c>
      <c r="B13" s="5" t="inlineStr">
        <is>
          <t>太阳能安装</t>
        </is>
      </c>
      <c r="C13" s="5" t="inlineStr">
        <is>
          <t>太阳能支架及辅材</t>
        </is>
      </c>
      <c r="D13" s="5" t="inlineStr"/>
      <c r="E13" s="5" t="inlineStr"/>
      <c r="F13" s="7" t="inlineStr"/>
      <c r="G13" s="7" t="inlineStr"/>
      <c r="H13" s="7" t="inlineStr"/>
    </row>
    <row r="14" ht="22" customHeight="1">
      <c r="A14" s="5" t="n">
        <v>11</v>
      </c>
      <c r="B14" s="5" t="inlineStr">
        <is>
          <t>太阳能安装</t>
        </is>
      </c>
      <c r="C14" s="5" t="inlineStr">
        <is>
          <t>太阳能安装施工</t>
        </is>
      </c>
      <c r="D14" s="5" t="inlineStr"/>
      <c r="E14" s="5" t="inlineStr"/>
      <c r="F14" s="7" t="inlineStr"/>
      <c r="G14" s="7" t="inlineStr"/>
      <c r="H14" s="7" t="inlineStr"/>
    </row>
    <row r="15" ht="20" customHeight="1">
      <c r="A15" s="13" t="inlineStr">
        <is>
          <t>—— 太阳能安装 分隔线 ——</t>
        </is>
      </c>
    </row>
    <row r="16" ht="22" customHeight="1">
      <c r="A16" s="5" t="n">
        <v>13</v>
      </c>
      <c r="B16" s="5" t="inlineStr">
        <is>
          <t>试剂</t>
        </is>
      </c>
      <c r="C16" s="5" t="inlineStr">
        <is>
          <t>试剂采购(第一批)</t>
        </is>
      </c>
      <c r="D16" s="5" t="inlineStr"/>
      <c r="E16" s="5" t="inlineStr"/>
      <c r="F16" s="7" t="inlineStr"/>
      <c r="G16" s="7" t="inlineStr"/>
      <c r="H16" s="7" t="inlineStr"/>
    </row>
    <row r="17" ht="22" customHeight="1">
      <c r="A17" s="5" t="n">
        <v>14</v>
      </c>
      <c r="B17" s="5" t="inlineStr">
        <is>
          <t>试剂</t>
        </is>
      </c>
      <c r="C17" s="5" t="inlineStr">
        <is>
          <t>试剂采购(第二批)</t>
        </is>
      </c>
      <c r="D17" s="5" t="inlineStr"/>
      <c r="E17" s="5" t="inlineStr"/>
      <c r="F17" s="7" t="inlineStr"/>
      <c r="G17" s="7" t="inlineStr"/>
      <c r="H17" s="7" t="inlineStr"/>
    </row>
    <row r="18" ht="22" customHeight="1">
      <c r="A18" s="5" t="n">
        <v>15</v>
      </c>
      <c r="B18" s="5" t="inlineStr">
        <is>
          <t>试剂</t>
        </is>
      </c>
      <c r="C18" s="5" t="inlineStr">
        <is>
          <t>试剂采购(第三批)</t>
        </is>
      </c>
      <c r="D18" s="5" t="inlineStr"/>
      <c r="E18" s="5" t="inlineStr"/>
      <c r="F18" s="7" t="inlineStr"/>
      <c r="G18" s="7" t="inlineStr"/>
      <c r="H18" s="7" t="inlineStr"/>
    </row>
    <row r="19" ht="20" customHeight="1">
      <c r="A19" s="13" t="inlineStr">
        <is>
          <t>—— 试剂 分隔线 ——</t>
        </is>
      </c>
    </row>
    <row r="20" ht="22" customHeight="1">
      <c r="A20" s="5" t="n">
        <v>17</v>
      </c>
      <c r="B20" s="5" t="inlineStr">
        <is>
          <t>其他合同外工作</t>
        </is>
      </c>
      <c r="C20" s="5" t="inlineStr">
        <is>
          <t>其他追加工作1</t>
        </is>
      </c>
      <c r="D20" s="5" t="inlineStr"/>
      <c r="E20" s="5" t="inlineStr"/>
      <c r="F20" s="7" t="inlineStr"/>
      <c r="G20" s="7" t="inlineStr"/>
      <c r="H20" s="7" t="inlineStr"/>
    </row>
    <row r="21" ht="22" customHeight="1">
      <c r="A21" s="5" t="n">
        <v>18</v>
      </c>
      <c r="B21" s="5" t="inlineStr">
        <is>
          <t>其他合同外工作</t>
        </is>
      </c>
      <c r="C21" s="5" t="inlineStr">
        <is>
          <t>其他追加工作2</t>
        </is>
      </c>
      <c r="D21" s="5" t="inlineStr"/>
      <c r="E21" s="5" t="inlineStr"/>
      <c r="F21" s="7" t="inlineStr"/>
      <c r="G21" s="7" t="inlineStr"/>
      <c r="H21" s="7" t="inlineStr"/>
    </row>
    <row r="22" ht="22" customHeight="1">
      <c r="A22" s="5" t="n">
        <v>19</v>
      </c>
      <c r="B22" s="5" t="inlineStr">
        <is>
          <t>其他合同外工作</t>
        </is>
      </c>
      <c r="C22" s="5" t="inlineStr">
        <is>
          <t>其他追加工作3</t>
        </is>
      </c>
      <c r="D22" s="5" t="inlineStr"/>
      <c r="E22" s="5" t="inlineStr"/>
      <c r="F22" s="7" t="inlineStr"/>
      <c r="G22" s="7" t="inlineStr"/>
      <c r="H22" s="7" t="inlineStr"/>
    </row>
    <row r="23" ht="20" customHeight="1">
      <c r="A23" s="13" t="inlineStr">
        <is>
          <t>—— 其他合同外工作 分隔线 ——</t>
        </is>
      </c>
    </row>
    <row r="25" ht="80" customHeight="1">
      <c r="A25" s="12" t="inlineStr">
        <is>
          <t>【填表说明】
1. 请逐项填写证明合同外工作的依据文件，包括但不限于：甲方书面指令、会议纪要、现场签证单、
   设计变更通知、监理通知、邮件/微信沟通记录、施工日志等。
2. 每项工作至少提供一份依据文件，多份依据文件的可在同一行内用分号隔开。
3. "附件编号"对应本表后附的证明文件复印件编号，建议按 A-001 格式编号。</t>
        </is>
      </c>
    </row>
  </sheetData>
  <mergeCells count="7">
    <mergeCell ref="A15:H15"/>
    <mergeCell ref="A7:H7"/>
    <mergeCell ref="A25:H25"/>
    <mergeCell ref="A19:H19"/>
    <mergeCell ref="A11:H11"/>
    <mergeCell ref="A1:H1"/>
    <mergeCell ref="A23:H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</cols>
  <sheetData>
    <row r="1" ht="38" customHeight="1">
      <c r="A1" s="1" t="inlineStr">
        <is>
          <t>合同外工作 — 费用汇总分析表</t>
        </is>
      </c>
    </row>
    <row r="2" ht="6" customHeight="1"/>
    <row r="3" ht="28" customHeight="1">
      <c r="A3" s="3" t="inlineStr">
        <is>
          <t>序号</t>
        </is>
      </c>
      <c r="B3" s="3" t="inlineStr">
        <is>
          <t>工作类别</t>
        </is>
      </c>
      <c r="C3" s="3" t="inlineStr">
        <is>
          <t>材料设备费(元)</t>
        </is>
      </c>
      <c r="D3" s="3" t="inlineStr">
        <is>
          <t>人工费(元)</t>
        </is>
      </c>
      <c r="E3" s="3" t="inlineStr">
        <is>
          <t>其他费用(元)</t>
        </is>
      </c>
      <c r="F3" s="3" t="inlineStr">
        <is>
          <t>合计(元)</t>
        </is>
      </c>
      <c r="G3" s="3" t="inlineStr">
        <is>
          <t>占比</t>
        </is>
      </c>
    </row>
    <row r="4" ht="24" customHeight="1">
      <c r="A4" s="5" t="n">
        <v>1</v>
      </c>
      <c r="B4" s="5" t="inlineStr">
        <is>
          <t>点位变更</t>
        </is>
      </c>
      <c r="C4" s="14">
        <f>SUM('合同外工作明细'!G6:G8)</f>
        <v/>
      </c>
      <c r="D4" s="14">
        <f>SUM('合同外工作明细'!H6:H8)</f>
        <v/>
      </c>
      <c r="E4" s="14">
        <f>SUM('合同外工作明细'!I6:I8)</f>
        <v/>
      </c>
      <c r="F4" s="14">
        <f>C4+D4+E4</f>
        <v/>
      </c>
      <c r="G4" s="15">
        <f>IF(F$9=0,"",F4/F$9)</f>
        <v/>
      </c>
    </row>
    <row r="5" ht="24" customHeight="1">
      <c r="A5" s="5" t="n">
        <v>2</v>
      </c>
      <c r="B5" s="5" t="inlineStr">
        <is>
          <t>净化器安装</t>
        </is>
      </c>
      <c r="C5" s="14">
        <f>SUM('合同外工作明细'!G11:G13)</f>
        <v/>
      </c>
      <c r="D5" s="14">
        <f>SUM('合同外工作明细'!H11:H13)</f>
        <v/>
      </c>
      <c r="E5" s="14">
        <f>SUM('合同外工作明细'!I11:I13)</f>
        <v/>
      </c>
      <c r="F5" s="14">
        <f>C5+D5+E5</f>
        <v/>
      </c>
      <c r="G5" s="15">
        <f>IF(F$9=0,"",F5/F$9)</f>
        <v/>
      </c>
    </row>
    <row r="6" ht="24" customHeight="1">
      <c r="A6" s="5" t="n">
        <v>3</v>
      </c>
      <c r="B6" s="5" t="inlineStr">
        <is>
          <t>太阳能安装</t>
        </is>
      </c>
      <c r="C6" s="14">
        <f>SUM('合同外工作明细'!G16:G18)</f>
        <v/>
      </c>
      <c r="D6" s="14">
        <f>SUM('合同外工作明细'!H16:H18)</f>
        <v/>
      </c>
      <c r="E6" s="14">
        <f>SUM('合同外工作明细'!I16:I18)</f>
        <v/>
      </c>
      <c r="F6" s="14">
        <f>C6+D6+E6</f>
        <v/>
      </c>
      <c r="G6" s="15">
        <f>IF(F$9=0,"",F6/F$9)</f>
        <v/>
      </c>
    </row>
    <row r="7" ht="24" customHeight="1">
      <c r="A7" s="5" t="n">
        <v>4</v>
      </c>
      <c r="B7" s="5" t="inlineStr">
        <is>
          <t>试剂</t>
        </is>
      </c>
      <c r="C7" s="14">
        <f>SUM('合同外工作明细'!G21:G23)</f>
        <v/>
      </c>
      <c r="D7" s="14">
        <f>SUM('合同外工作明细'!H21:H23)</f>
        <v/>
      </c>
      <c r="E7" s="14">
        <f>SUM('合同外工作明细'!I21:I23)</f>
        <v/>
      </c>
      <c r="F7" s="14">
        <f>C7+D7+E7</f>
        <v/>
      </c>
      <c r="G7" s="15">
        <f>IF(F$9=0,"",F7/F$9)</f>
        <v/>
      </c>
    </row>
    <row r="8" ht="24" customHeight="1">
      <c r="A8" s="5" t="n">
        <v>5</v>
      </c>
      <c r="B8" s="5" t="inlineStr">
        <is>
          <t>其他</t>
        </is>
      </c>
      <c r="C8" s="14">
        <f>SUM('合同外工作明细'!G26:G28)</f>
        <v/>
      </c>
      <c r="D8" s="14">
        <f>SUM('合同外工作明细'!H26:H28)</f>
        <v/>
      </c>
      <c r="E8" s="14">
        <f>SUM('合同外工作明细'!I26:I28)</f>
        <v/>
      </c>
      <c r="F8" s="14">
        <f>C8+D8+E8</f>
        <v/>
      </c>
      <c r="G8" s="15">
        <f>IF(F$9=0,"",F8/F$9)</f>
        <v/>
      </c>
    </row>
    <row r="9" ht="28" customHeight="1">
      <c r="A9" s="10" t="inlineStr">
        <is>
          <t xml:space="preserve">  合  计</t>
        </is>
      </c>
      <c r="C9" s="16">
        <f>SUM(C4:C8)</f>
        <v/>
      </c>
      <c r="D9" s="16">
        <f>SUM(D4:D8)</f>
        <v/>
      </c>
      <c r="E9" s="16">
        <f>SUM(E4:E8)</f>
        <v/>
      </c>
      <c r="F9" s="16">
        <f>SUM(F4:F8)</f>
        <v/>
      </c>
      <c r="G9" s="17" t="inlineStr">
        <is>
          <t>100%</t>
        </is>
      </c>
    </row>
    <row r="11" ht="24" customHeight="1">
      <c r="A11" s="18" t="inlineStr">
        <is>
          <t>合同金额对比分析</t>
        </is>
      </c>
    </row>
    <row r="12" ht="24" customHeight="1">
      <c r="A12" s="19" t="inlineStr">
        <is>
          <t>合同总金额</t>
        </is>
      </c>
      <c r="E12" s="20" t="inlineStr">
        <is>
          <t>2,905,000.00</t>
        </is>
      </c>
    </row>
    <row r="13" ht="24" customHeight="1">
      <c r="A13" s="19" t="inlineStr">
        <is>
          <t>已付款（30%预付款）</t>
        </is>
      </c>
      <c r="E13" s="20" t="inlineStr">
        <is>
          <t>871,500.00</t>
        </is>
      </c>
    </row>
    <row r="14" ht="24" customHeight="1">
      <c r="A14" s="19" t="inlineStr">
        <is>
          <t>未付款合计</t>
        </is>
      </c>
      <c r="E14" s="20" t="inlineStr">
        <is>
          <t>2,033,500.00</t>
        </is>
      </c>
    </row>
    <row r="15" ht="24" customHeight="1">
      <c r="A15" s="19" t="inlineStr">
        <is>
          <t>合同外追加工作合计</t>
        </is>
      </c>
      <c r="E15" s="20">
        <f>F9</f>
        <v/>
      </c>
    </row>
    <row r="16" ht="24" customHeight="1">
      <c r="A16" s="19" t="inlineStr">
        <is>
          <t>合同+合同外总金额</t>
        </is>
      </c>
      <c r="E16" s="20">
        <f>2905000+F9</f>
        <v/>
      </c>
    </row>
    <row r="17" ht="24" customHeight="1">
      <c r="A17" s="19" t="inlineStr">
        <is>
          <t>合同外占比</t>
        </is>
      </c>
      <c r="E17" s="21">
        <f>IF(2905000=0,"",F9/2905000)</f>
        <v/>
      </c>
    </row>
    <row r="19" ht="80" customHeight="1">
      <c r="A19" s="12" t="inlineStr">
        <is>
          <t>【说明】
1. 本表自动从"合同外工作明细"表汇总数据，无需手动填写。
2. 合同外追加工作费用请与甲方协商确认，建议签订补充协议或现场签证。
3. 合同第六条第1款约定：除政府采购法第50条规定情形外，合同不得擅自变更。
   合同外追加工作应有甲方书面确认，否则追索存在法律风险。</t>
        </is>
      </c>
    </row>
  </sheetData>
  <mergeCells count="16">
    <mergeCell ref="A17:D17"/>
    <mergeCell ref="A19:G19"/>
    <mergeCell ref="A1:G1"/>
    <mergeCell ref="E13:G13"/>
    <mergeCell ref="E14:G14"/>
    <mergeCell ref="A12:D12"/>
    <mergeCell ref="A15:D15"/>
    <mergeCell ref="E17:G17"/>
    <mergeCell ref="E12:G12"/>
    <mergeCell ref="A16:D16"/>
    <mergeCell ref="A9:B9"/>
    <mergeCell ref="E15:G15"/>
    <mergeCell ref="A11:G11"/>
    <mergeCell ref="A13:D13"/>
    <mergeCell ref="A14:D14"/>
    <mergeCell ref="E16:G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2026-07-21T01:41:07Z</dcterms:created>
  <dcterms:modified xmlns:dcterms="http://purl.org/dc/terms/" xmlns:xsi="http://www.w3.org/2001/XMLSchema-instance" xsi:type="dcterms:W3CDTF">2026-07-21T01:41:07Z</dcterms:modified>
</cp:coreProperties>
</file>