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710" firstSheet="7" activeTab="4"/>
  </bookViews>
  <sheets>
    <sheet name="封面 " sheetId="19" r:id="rId1"/>
    <sheet name="第一部分" sheetId="20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__________A08">'[14]A01-1'!$A$5:$C$36</definedName>
    <definedName name="________________A01">#REF!</definedName>
    <definedName name="________________A08">'[5]A01-1'!$A$5:$C$36</definedName>
    <definedName name="_______________A01">#REF!</definedName>
    <definedName name="_______________A08">'[1]A01-1'!$A$5:$C$36</definedName>
    <definedName name="______________A01">#REF!</definedName>
    <definedName name="______________A08">'[13]A01-1'!$A$5:$C$36</definedName>
    <definedName name="_____________A01">#REF!</definedName>
    <definedName name="_____________A08">'[10]A01-1'!$A$5:$C$36</definedName>
    <definedName name="____________A01">#REF!</definedName>
    <definedName name="____________A08">'[7]A01-1'!$A$5:$C$36</definedName>
    <definedName name="____________qyc1234">#REF!</definedName>
    <definedName name="___________A01">#REF!</definedName>
    <definedName name="___________A08">'[7]A01-1'!$A$5:$C$36</definedName>
    <definedName name="___________qyc1234">#REF!</definedName>
    <definedName name="__________A01">#REF!</definedName>
    <definedName name="__________A08">'[7]A01-1'!$A$5:$C$36</definedName>
    <definedName name="__________qyc1234">#REF!</definedName>
    <definedName name="_________A01">#REF!</definedName>
    <definedName name="_________A08">'[8]A01-1'!$A$5:$C$36</definedName>
    <definedName name="_________qyc1234">#REF!</definedName>
    <definedName name="________A01">#REF!</definedName>
    <definedName name="________A08">'[7]A01-1'!$A$5:$C$36</definedName>
    <definedName name="________qyc1234">#REF!</definedName>
    <definedName name="_______A01">#REF!</definedName>
    <definedName name="_______A08">'[9]A01-1'!$A$5:$C$36</definedName>
    <definedName name="_______qyc1234">#REF!</definedName>
    <definedName name="______A01">#REF!</definedName>
    <definedName name="______A08">'[6]A01-1'!$A$5:$C$36</definedName>
    <definedName name="______qyc1234">#REF!</definedName>
    <definedName name="_____A01">#REF!</definedName>
    <definedName name="_____A08">'[6]A01-1'!$A$5:$C$36</definedName>
    <definedName name="_____qyc1234">#REF!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_qyc1234">#REF!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_qyc1234">#REF!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_qyc1234">#REF!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 localSheetId="2">'1'!$B$1:$E$40</definedName>
    <definedName name="_xlnm.Print_Area" localSheetId="4">'1-2'!$B$1:$K$19</definedName>
    <definedName name="_xlnm.Print_Area" localSheetId="1">第一部分!$A$1:$A$1</definedName>
    <definedName name="_xlnm.Print_Area" localSheetId="0">'封面 '!$A$1:$A$3</definedName>
    <definedName name="_xlnm.Print_Titles">#N/A</definedName>
    <definedName name="s">#N/A</definedName>
    <definedName name="地区名称">#REF!</definedName>
    <definedName name="分类">#REF!</definedName>
    <definedName name="行业">[11]Sheet1!$W$2:$W$9</definedName>
    <definedName name="市州">[11]Sheet1!$A$2:$U$2</definedName>
    <definedName name="形式">#REF!</definedName>
    <definedName name="性质">[12]Sheet2!$A$1:$A$4</definedName>
    <definedName name="支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<sst xmlns="http://schemas.openxmlformats.org/spreadsheetml/2006/main" count="564" uniqueCount="240">
  <si>
    <t>中共得荣县委组织部</t>
  </si>
  <si>
    <t>2025年部门预算公开表</t>
  </si>
  <si>
    <t>第一部分    部门预算公开表</t>
  </si>
  <si>
    <t>样表1</t>
  </si>
  <si>
    <t xml:space="preserve"> </t>
  </si>
  <si>
    <t>部门收支总表</t>
  </si>
  <si>
    <t>部门：中共得荣县委组织部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</si>
  <si>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</si>
  <si>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</si>
  <si>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</si>
  <si>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</si>
  <si>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</si>
  <si>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</si>
  <si>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</si>
  <si>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</si>
  <si>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</si>
  <si>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</si>
  <si>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</si>
  <si>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</si>
  <si>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</si>
  <si>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</si>
  <si>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</si>
  <si>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</si>
  <si>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</si>
  <si>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</si>
  <si>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</si>
  <si>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</si>
  <si>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</si>
  <si>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</si>
  <si>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</si>
  <si>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</si>
  <si>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</si>
  <si>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</si>
  <si>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</si>
  <si>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</si>
  <si>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</si>
  <si>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</si>
  <si>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</si>
  <si>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</si>
  <si>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</si>
  <si>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</si>
  <si>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</si>
  <si>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</si>
  <si>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</si>
  <si>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</si>
  <si>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</si>
  <si>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</si>
  <si>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</si>
  <si>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</si>
  <si>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</si>
  <si>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</si>
  <si>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</si>
  <si>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</si>
  <si>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</si>
  <si>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</si>
  <si>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</si>
  <si>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</si>
  <si>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</si>
  <si>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样表2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</si>
  <si>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</si>
  <si>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</si>
  <si>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</si>
  <si>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</si>
  <si>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</si>
  <si>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</si>
  <si>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</si>
  <si>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</si>
  <si>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</si>
  <si>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</si>
  <si>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</si>
  <si>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</si>
  <si>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</si>
  <si>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</si>
  <si>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</si>
  <si>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</si>
  <si>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样表3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</si>
  <si>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</si>
  <si>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</si>
  <si>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</si>
  <si>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</si>
  <si>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</si>
  <si>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</si>
  <si>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</si>
  <si>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</si>
  <si>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</si>
  <si>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</si>
  <si>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一般公共服务支出</t>
  </si>
  <si>
    <t>组织事务</t>
  </si>
  <si>
    <t>01</t>
  </si>
  <si>
    <t>行政运行</t>
  </si>
  <si>
    <t>02</t>
  </si>
  <si>
    <t>一般行政管理事务</t>
  </si>
  <si>
    <t>50</t>
  </si>
  <si>
    <t>事业运行</t>
  </si>
  <si>
    <t>99</t>
  </si>
  <si>
    <t>其他组织事务支出</t>
  </si>
  <si>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社会保障和就业支出</t>
    </r>
  </si>
  <si>
    <t>05</t>
  </si>
  <si>
    <t>行政事业单位养老支出</t>
  </si>
  <si>
    <t>行政单位离退休</t>
  </si>
  <si>
    <t>机关事业单位基本养老保险缴费支出</t>
  </si>
  <si>
    <t>11</t>
  </si>
  <si>
    <t>其他残疾人事业支出</t>
  </si>
  <si>
    <t>卫生健康支出</t>
  </si>
  <si>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行政事业单位医疗</t>
    </r>
  </si>
  <si>
    <t>行政单位医疗</t>
  </si>
  <si>
    <t>事业单位医疗</t>
  </si>
  <si>
    <t>03</t>
  </si>
  <si>
    <t>公务员医疗补助</t>
  </si>
  <si>
    <t>农林水支出</t>
  </si>
  <si>
    <t>07</t>
  </si>
  <si>
    <t>农村综合改革</t>
  </si>
  <si>
    <t>对村民委员会和村党支部的补助</t>
  </si>
  <si>
    <t>住房保障支出</t>
  </si>
  <si>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住房改革支出</t>
    </r>
  </si>
  <si>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住房公积金</t>
    </r>
  </si>
  <si>
    <t>样表4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</si>
  <si>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</si>
  <si>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</si>
  <si>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</si>
  <si>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</si>
  <si>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</si>
  <si>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</si>
  <si>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</si>
  <si>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</si>
  <si>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</si>
  <si>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</si>
  <si>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</si>
  <si>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</si>
  <si>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</si>
  <si>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</si>
  <si>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</si>
  <si>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</si>
  <si>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</si>
  <si>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</si>
  <si>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</si>
  <si>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</si>
  <si>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</si>
  <si>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</si>
  <si>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</si>
  <si>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</si>
  <si>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</si>
  <si>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</si>
  <si>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</si>
  <si>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</si>
  <si>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</si>
  <si>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</si>
  <si>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</si>
  <si>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</si>
  <si>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</si>
  <si>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</si>
  <si>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</si>
  <si>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</si>
  <si>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</si>
  <si>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</si>
  <si>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</si>
  <si>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样表5</t>
  </si>
  <si>
    <t>表2-1</t>
  </si>
  <si>
    <t>财政拨款支出预算表（部门经济分类科目）</t>
  </si>
  <si>
    <t>总计</t>
  </si>
  <si>
    <t>本级当年财政拨款安排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</si>
  <si>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</si>
  <si>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</si>
  <si>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</si>
  <si>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</si>
  <si>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</si>
  <si>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</si>
  <si>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</si>
  <si>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</si>
  <si>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</si>
  <si>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工资福利支出</t>
  </si>
  <si>
    <t>基本工资</t>
  </si>
  <si>
    <t>津贴补贴</t>
  </si>
  <si>
    <t>奖金</t>
  </si>
  <si>
    <t>绩效工资</t>
  </si>
  <si>
    <t>08</t>
  </si>
  <si>
    <t>机关事业单位基本养老保险缴费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</si>
  <si>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</si>
  <si>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</si>
  <si>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</si>
  <si>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</si>
  <si>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</si>
  <si>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</si>
  <si>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住房公积金</t>
  </si>
  <si>
    <t>商品和服务支出</t>
  </si>
  <si>
    <t>办公费</t>
  </si>
  <si>
    <t>06</t>
  </si>
  <si>
    <t>电费</t>
  </si>
  <si>
    <t>邮电费</t>
  </si>
  <si>
    <t>差旅费</t>
  </si>
  <si>
    <t>28</t>
  </si>
  <si>
    <t>工会经费</t>
  </si>
  <si>
    <t>31</t>
  </si>
  <si>
    <t>公务用车运行维护费</t>
  </si>
  <si>
    <t>对个人和家庭的补助</t>
  </si>
  <si>
    <t>离休费</t>
  </si>
  <si>
    <t>生活补助</t>
  </si>
  <si>
    <t>医疗费补助</t>
  </si>
  <si>
    <t>样表6</t>
  </si>
  <si>
    <t>表3</t>
  </si>
  <si>
    <t>一般公共预算支出预算表</t>
  </si>
  <si>
    <t>当年财政拨款安排</t>
  </si>
  <si>
    <t>样表7</t>
  </si>
  <si>
    <t>表3-1</t>
  </si>
  <si>
    <t>一般公共预算基本支出预算表</t>
  </si>
  <si>
    <t>人员经费</t>
  </si>
  <si>
    <t>公用经费</t>
  </si>
  <si>
    <t>样表8</t>
  </si>
  <si>
    <t>表3-2</t>
  </si>
  <si>
    <t>一般公共预算项目支出预算表</t>
  </si>
  <si>
    <t>金额</t>
  </si>
  <si>
    <t>老干部工作经费、离休人员年度慰问金、离退休人员春节慰问经费、离退休人员其他重要节假日慰问经费、离退休人员帮扶经费、离退休人员平时走访慰问经费、退休人员活动经费、离休干部经费、离退休干部党组织书记及委员工作补贴、建国初期参加革命工作退休人员医疗照顾经费、人才发展专项经费、专家人才慰问金、关工委工作经费、公务员录用及奖励工作经费、得荣县委执政实录（2023）、干部档案室工作经费、干部考察工作经费、科级领导政治素质档案建设经费、两新组织党建运行保障经费、党建经费、取暖费、挂职干部津贴补贴</t>
  </si>
  <si>
    <t>驻村第一书记和工作队员生活补助、驻村第一书记和工作队员人身意外伤害保险</t>
  </si>
  <si>
    <t>村干部培训经费</t>
  </si>
  <si>
    <t>三老干部生活补贴、村干部养老保险、离任村干部生活补助、得荣县村（社区）干部学历提升教育培训计划经费、村（社区）干部意外保险</t>
  </si>
  <si>
    <t> </t>
  </si>
  <si>
    <t>  </t>
  </si>
  <si>
    <t>样表9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</si>
  <si>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</si>
  <si>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</si>
  <si>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</si>
  <si>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</si>
  <si>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</si>
  <si>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</si>
  <si>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</si>
  <si>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</si>
  <si>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</si>
  <si>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样表10</t>
  </si>
  <si>
    <t>表4</t>
  </si>
  <si>
    <t xml:space="preserve">政府性基金预算支出预算表 </t>
  </si>
  <si>
    <t>本年政府性基金预算支出</t>
  </si>
  <si>
    <t>此表数据</t>
  </si>
  <si>
    <t>样表11</t>
  </si>
  <si>
    <t>表4-1</t>
  </si>
  <si>
    <t>政府性基金预算“三公”经费支出预算表</t>
  </si>
  <si>
    <t>此表无数据</t>
  </si>
  <si>
    <t>样表12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</si>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</sst>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name val="宋体"/>
      <charset val="134"/>
    </font>
    <font>
      <sz val="12"/>
      <name val="方正黑体简体"/>
      <charset val="134"/>
    </font>
    <font>
      <sz val="9"/>
      <name val="simhei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9"/>
      <name val="SimSun"/>
      <charset val="134"/>
    </font>
    <font>
      <sz val="11"/>
      <name val="SimSun"/>
      <charset val="134"/>
    </font>
    <font>
      <b/>
      <sz val="11"/>
      <name val="Times New Roman"/>
      <charset val="134"/>
    </font>
    <font>
      <sz val="10"/>
      <color rgb="FF000000"/>
      <name val="仿宋_GB2312"/>
      <charset val="134"/>
    </font>
    <font>
      <sz val="10"/>
      <color rgb="FF000000"/>
      <name val="宋体"/>
      <charset val="134"/>
      <scheme val="major"/>
    </font>
    <font>
      <sz val="11"/>
      <color indexed="8"/>
      <name val="Times New Roman"/>
      <charset val="1"/>
    </font>
    <font>
      <b/>
      <sz val="16"/>
      <name val="黑体"/>
      <charset val="134"/>
    </font>
    <font>
      <sz val="12"/>
      <color indexed="8"/>
      <name val="方正黑体简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sz val="12"/>
      <name val="宋体"/>
      <charset val="134"/>
    </font>
    <font>
      <sz val="26"/>
      <name val="方正小标宋简体"/>
      <charset val="134"/>
    </font>
    <font>
      <sz val="40"/>
      <name val="方正大标宋简体"/>
      <charset val="134"/>
    </font>
    <font>
      <sz val="12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1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5" applyNumberFormat="0" applyAlignment="0" applyProtection="0">
      <alignment vertical="center"/>
    </xf>
    <xf numFmtId="0" fontId="34" fillId="5" borderId="16" applyNumberFormat="0" applyAlignment="0" applyProtection="0">
      <alignment vertical="center"/>
    </xf>
    <xf numFmtId="0" fontId="35" fillId="5" borderId="15" applyNumberFormat="0" applyAlignment="0" applyProtection="0">
      <alignment vertical="center"/>
    </xf>
    <xf numFmtId="0" fontId="36" fillId="6" borderId="17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0" fillId="0" borderId="0"/>
  </cellStyleXfs>
  <cellXfs count="9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4" fontId="6" fillId="0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/>
    </xf>
    <xf numFmtId="4" fontId="6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6" xfId="0" applyFont="1" applyFill="1" applyBorder="1">
      <alignment vertical="center"/>
    </xf>
    <xf numFmtId="0" fontId="1" fillId="0" borderId="6" xfId="0" applyFont="1" applyFill="1" applyBorder="1" applyAlignment="1">
      <alignment vertical="center" wrapText="1"/>
    </xf>
    <xf numFmtId="0" fontId="7" fillId="0" borderId="2" xfId="0" applyFont="1" applyFill="1" applyBorder="1">
      <alignment vertical="center"/>
    </xf>
    <xf numFmtId="0" fontId="8" fillId="0" borderId="5" xfId="0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/>
    </xf>
    <xf numFmtId="4" fontId="4" fillId="0" borderId="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>
      <alignment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11" fillId="0" borderId="2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right" vertical="center"/>
    </xf>
    <xf numFmtId="0" fontId="10" fillId="0" borderId="2" xfId="0" applyFont="1" applyFill="1" applyBorder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0" fillId="0" borderId="11" xfId="0" applyFont="1" applyFill="1" applyBorder="1" applyAlignment="1">
      <alignment vertical="center" wrapText="1"/>
    </xf>
    <xf numFmtId="0" fontId="10" fillId="0" borderId="7" xfId="0" applyFont="1" applyFill="1" applyBorder="1">
      <alignment vertical="center"/>
    </xf>
    <xf numFmtId="0" fontId="10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center" vertical="center"/>
    </xf>
    <xf numFmtId="0" fontId="1" fillId="0" borderId="7" xfId="0" applyFont="1" applyFill="1" applyBorder="1">
      <alignment vertical="center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7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6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31" fontId="23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4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5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3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view="pageBreakPreview" zoomScaleNormal="100" workbookViewId="0">
      <selection activeCell="B13" sqref="B13"/>
    </sheetView>
  </sheetViews>
  <sheetFormatPr defaultColWidth="9" defaultRowHeight="14.25" outlineLevelRow="2"/>
  <cols>
    <col min="1" max="1" width="123.125" style="93" customWidth="1"/>
    <col min="2" max="16384" width="9" style="93"/>
  </cols>
  <sheetData>
    <row r="1" ht="165" customHeight="1" spans="1:1">
      <c r="A1" s="95" t="s">
        <v>0</v>
      </c>
    </row>
    <row r="2" ht="75" customHeight="1" spans="1:1">
      <c r="A2" s="94" t="s">
        <v>1</v>
      </c>
    </row>
    <row r="3" ht="75" customHeight="1" spans="1:1">
      <c r="A3" s="96"/>
    </row>
  </sheetData>
  <printOptions horizontalCentered="1"/>
  <pageMargins left="0.590277777777778" right="0.590277777777778" top="2.75555555555556" bottom="0.786805555555556" header="0.5" footer="0.5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pane ySplit="5" topLeftCell="A6" activePane="bottomLeft" state="frozen"/>
      <selection/>
      <selection pane="bottomLeft" activeCell="J9" sqref="J9"/>
    </sheetView>
  </sheetViews>
  <sheetFormatPr defaultColWidth="10" defaultRowHeight="13.5" outlineLevelCol="7"/>
  <cols>
    <col min="1" max="1" width="1.5" style="27" customWidth="1"/>
    <col min="2" max="4" width="6.625" style="27" customWidth="1"/>
    <col min="5" max="5" width="26.625" style="27" customWidth="1"/>
    <col min="6" max="6" width="68" style="27" customWidth="1"/>
    <col min="7" max="7" width="12.125" style="27" customWidth="1"/>
    <col min="8" max="8" width="1.5" style="27" customWidth="1"/>
    <col min="9" max="10" width="9.75" style="27" customWidth="1"/>
    <col min="11" max="16384" width="10" style="27"/>
  </cols>
  <sheetData>
    <row r="1" ht="24.95" customHeight="1" spans="1:8">
      <c r="A1" s="28"/>
      <c r="B1" s="2" t="s">
        <v>207</v>
      </c>
      <c r="C1" s="2"/>
      <c r="D1" s="2"/>
      <c r="E1" s="29"/>
      <c r="F1" s="29"/>
      <c r="G1" s="30" t="s">
        <v>208</v>
      </c>
      <c r="H1" s="31"/>
    </row>
    <row r="2" ht="22.9" customHeight="1" spans="1:8">
      <c r="A2" s="28"/>
      <c r="B2" s="32" t="s">
        <v>209</v>
      </c>
      <c r="C2" s="32"/>
      <c r="D2" s="32"/>
      <c r="E2" s="32"/>
      <c r="F2" s="32"/>
      <c r="G2" s="32"/>
      <c r="H2" s="31" t="s">
        <v>4</v>
      </c>
    </row>
    <row r="3" ht="19.5" customHeight="1" spans="1:8">
      <c r="A3" s="33"/>
      <c r="B3" s="34" t="s">
        <v>6</v>
      </c>
      <c r="C3" s="34"/>
      <c r="D3" s="34"/>
      <c r="E3" s="34"/>
      <c r="F3" s="34"/>
      <c r="G3" s="35" t="s">
        <v>7</v>
      </c>
      <c r="H3" s="36"/>
    </row>
    <row r="4" ht="24.4" customHeight="1" spans="1:8">
      <c r="A4" s="37"/>
      <c r="B4" s="12" t="s">
        <v>82</v>
      </c>
      <c r="C4" s="12"/>
      <c r="D4" s="12"/>
      <c r="E4" s="12" t="s">
        <v>72</v>
      </c>
      <c r="F4" s="12" t="s">
        <v>73</v>
      </c>
      <c r="G4" s="12" t="s">
        <v>210</v>
      </c>
      <c r="H4" s="38"/>
    </row>
    <row r="5" ht="24.4" customHeight="1" spans="1:8">
      <c r="A5" s="37"/>
      <c r="B5" s="12" t="s">
        <v>83</v>
      </c>
      <c r="C5" s="12" t="s">
        <v>84</v>
      </c>
      <c r="D5" s="12" t="s">
        <v>85</v>
      </c>
      <c r="E5" s="12"/>
      <c r="F5" s="12"/>
      <c r="G5" s="12"/>
      <c r="H5" s="39"/>
    </row>
    <row r="6" ht="22.9" customHeight="1" spans="1:8">
      <c r="A6" s="40"/>
      <c r="B6" s="41"/>
      <c r="C6" s="41"/>
      <c r="D6" s="41"/>
      <c r="E6" s="41">
        <v>105101</v>
      </c>
      <c r="F6" s="26" t="s">
        <v>74</v>
      </c>
      <c r="G6" s="42">
        <f>G7+G11</f>
        <v>937.595</v>
      </c>
      <c r="H6" s="43"/>
    </row>
    <row r="7" ht="22.9" customHeight="1" spans="1:8">
      <c r="A7" s="40"/>
      <c r="B7" s="41">
        <v>201</v>
      </c>
      <c r="C7" s="44"/>
      <c r="D7" s="44"/>
      <c r="E7" s="41">
        <v>105101</v>
      </c>
      <c r="F7" s="45" t="s">
        <v>86</v>
      </c>
      <c r="G7" s="42">
        <f>G8</f>
        <v>713.88</v>
      </c>
      <c r="H7" s="43"/>
    </row>
    <row r="8" ht="22.9" customHeight="1" spans="1:8">
      <c r="A8" s="40"/>
      <c r="B8" s="41">
        <v>201</v>
      </c>
      <c r="C8" s="44">
        <v>32</v>
      </c>
      <c r="D8" s="44"/>
      <c r="E8" s="41">
        <v>105101</v>
      </c>
      <c r="F8" s="45" t="s">
        <v>87</v>
      </c>
      <c r="G8" s="42">
        <f>G9+G10</f>
        <v>713.88</v>
      </c>
      <c r="H8" s="43"/>
    </row>
    <row r="9" ht="138" customHeight="1" spans="1:8">
      <c r="A9" s="40"/>
      <c r="B9" s="41">
        <v>201</v>
      </c>
      <c r="C9" s="44">
        <v>32</v>
      </c>
      <c r="D9" s="44" t="s">
        <v>90</v>
      </c>
      <c r="E9" s="41">
        <v>105101</v>
      </c>
      <c r="F9" s="46" t="s">
        <v>211</v>
      </c>
      <c r="G9" s="42">
        <v>376.62</v>
      </c>
      <c r="H9" s="43"/>
    </row>
    <row r="10" ht="54" customHeight="1" spans="1:8">
      <c r="A10" s="40"/>
      <c r="B10" s="41">
        <v>201</v>
      </c>
      <c r="C10" s="44">
        <v>32</v>
      </c>
      <c r="D10" s="44">
        <v>99</v>
      </c>
      <c r="E10" s="41">
        <v>105101</v>
      </c>
      <c r="F10" s="46" t="s">
        <v>212</v>
      </c>
      <c r="G10" s="42">
        <v>337.26</v>
      </c>
      <c r="H10" s="43"/>
    </row>
    <row r="11" ht="22.9" customHeight="1" spans="1:8">
      <c r="A11" s="40"/>
      <c r="B11" s="41">
        <v>213</v>
      </c>
      <c r="C11" s="41"/>
      <c r="D11" s="41"/>
      <c r="E11" s="41">
        <v>105101</v>
      </c>
      <c r="F11" s="26"/>
      <c r="G11" s="42">
        <f>G12</f>
        <v>223.715</v>
      </c>
      <c r="H11" s="43"/>
    </row>
    <row r="12" ht="22.9" customHeight="1" spans="1:8">
      <c r="A12" s="40"/>
      <c r="B12" s="41"/>
      <c r="C12" s="44" t="s">
        <v>97</v>
      </c>
      <c r="D12" s="41"/>
      <c r="E12" s="41">
        <v>105101</v>
      </c>
      <c r="F12" s="26"/>
      <c r="G12" s="42">
        <f>G13+G15</f>
        <v>223.715</v>
      </c>
      <c r="H12" s="43"/>
    </row>
    <row r="13" ht="22.9" customHeight="1" spans="1:8">
      <c r="A13" s="40"/>
      <c r="B13" s="41"/>
      <c r="C13" s="44" t="s">
        <v>97</v>
      </c>
      <c r="D13" s="44" t="s">
        <v>90</v>
      </c>
      <c r="E13" s="41">
        <v>105101</v>
      </c>
      <c r="F13" s="26" t="s">
        <v>213</v>
      </c>
      <c r="G13" s="42">
        <v>30</v>
      </c>
      <c r="H13" s="43"/>
    </row>
    <row r="14" ht="22.9" customHeight="1" spans="1:8">
      <c r="A14" s="40"/>
      <c r="B14" s="41"/>
      <c r="C14" s="44" t="s">
        <v>110</v>
      </c>
      <c r="D14" s="41"/>
      <c r="E14" s="41">
        <v>105101</v>
      </c>
      <c r="F14" s="26"/>
      <c r="G14" s="42"/>
      <c r="H14" s="43"/>
    </row>
    <row r="15" ht="41" customHeight="1" spans="1:8">
      <c r="A15" s="37"/>
      <c r="B15" s="47"/>
      <c r="C15" s="44" t="s">
        <v>110</v>
      </c>
      <c r="D15" s="44" t="s">
        <v>97</v>
      </c>
      <c r="E15" s="41">
        <v>105101</v>
      </c>
      <c r="F15" s="48" t="s">
        <v>214</v>
      </c>
      <c r="G15" s="42">
        <v>193.715</v>
      </c>
      <c r="H15" s="38"/>
    </row>
    <row r="16" ht="22.9" customHeight="1" spans="1:8">
      <c r="A16" s="37"/>
      <c r="B16" s="47"/>
      <c r="C16" s="47"/>
      <c r="D16" s="47"/>
      <c r="E16" s="41">
        <v>105101</v>
      </c>
      <c r="F16" s="19" t="s">
        <v>24</v>
      </c>
      <c r="G16" s="42"/>
      <c r="H16" s="38"/>
    </row>
    <row r="17" ht="22.9" customHeight="1" spans="1:8">
      <c r="A17" s="37"/>
      <c r="B17" s="47"/>
      <c r="C17" s="47"/>
      <c r="D17" s="47"/>
      <c r="E17" s="41">
        <v>105101</v>
      </c>
      <c r="F17" s="19" t="s">
        <v>215</v>
      </c>
      <c r="G17" s="42"/>
      <c r="H17" s="39"/>
    </row>
    <row r="18" ht="22.9" customHeight="1" spans="1:8">
      <c r="A18" s="37"/>
      <c r="B18" s="47"/>
      <c r="C18" s="47"/>
      <c r="D18" s="47"/>
      <c r="E18" s="41">
        <v>105101</v>
      </c>
      <c r="F18" s="19" t="s">
        <v>216</v>
      </c>
      <c r="G18" s="42"/>
      <c r="H18" s="39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G9" sqref="G9"/>
    </sheetView>
  </sheetViews>
  <sheetFormatPr defaultColWidth="10" defaultRowHeight="13.5"/>
  <cols>
    <col min="1" max="1" width="1.5" customWidth="1"/>
    <col min="2" max="2" width="11.875" customWidth="1"/>
    <col min="3" max="3" width="28.875" customWidth="1"/>
    <col min="4" max="9" width="14.75" customWidth="1"/>
    <col min="10" max="10" width="1.5" customWidth="1"/>
    <col min="11" max="11" width="9.75" customWidth="1"/>
  </cols>
  <sheetData>
    <row r="1" ht="24.95" customHeight="1" spans="1:10">
      <c r="A1" s="1"/>
      <c r="B1" s="2" t="s">
        <v>217</v>
      </c>
      <c r="C1" s="3"/>
      <c r="D1" s="4"/>
      <c r="E1" s="4"/>
      <c r="F1" s="4"/>
      <c r="G1" s="4"/>
      <c r="H1" s="4"/>
      <c r="I1" s="5" t="s">
        <v>218</v>
      </c>
      <c r="J1" s="6"/>
    </row>
    <row r="2" ht="22.9" customHeight="1" spans="1:10">
      <c r="A2" s="1"/>
      <c r="B2" s="7" t="s">
        <v>219</v>
      </c>
      <c r="C2" s="7"/>
      <c r="D2" s="7"/>
      <c r="E2" s="7"/>
      <c r="F2" s="7"/>
      <c r="G2" s="7"/>
      <c r="H2" s="7"/>
      <c r="I2" s="7"/>
      <c r="J2" s="6" t="s">
        <v>4</v>
      </c>
    </row>
    <row r="3" ht="19.5" customHeight="1" spans="1:10">
      <c r="A3" s="8"/>
      <c r="B3" s="9" t="s">
        <v>6</v>
      </c>
      <c r="C3" s="9"/>
      <c r="D3" s="10"/>
      <c r="E3" s="10"/>
      <c r="F3" s="10"/>
      <c r="G3" s="10"/>
      <c r="H3" s="10"/>
      <c r="I3" s="10" t="s">
        <v>7</v>
      </c>
      <c r="J3" s="11"/>
    </row>
    <row r="4" ht="24.4" customHeight="1" spans="1:10">
      <c r="A4" s="6"/>
      <c r="B4" s="12" t="s">
        <v>220</v>
      </c>
      <c r="C4" s="12" t="s">
        <v>73</v>
      </c>
      <c r="D4" s="12" t="s">
        <v>221</v>
      </c>
      <c r="E4" s="12"/>
      <c r="F4" s="12"/>
      <c r="G4" s="12"/>
      <c r="H4" s="12"/>
      <c r="I4" s="12"/>
      <c r="J4" s="13"/>
    </row>
    <row r="5" ht="24.4" customHeight="1" spans="1:10">
      <c r="A5" s="14"/>
      <c r="B5" s="12"/>
      <c r="C5" s="12"/>
      <c r="D5" s="12" t="s">
        <v>61</v>
      </c>
      <c r="E5" s="25" t="s">
        <v>222</v>
      </c>
      <c r="F5" s="12" t="s">
        <v>223</v>
      </c>
      <c r="G5" s="12"/>
      <c r="H5" s="12"/>
      <c r="I5" s="12" t="s">
        <v>224</v>
      </c>
      <c r="J5" s="13"/>
    </row>
    <row r="6" ht="24.4" customHeight="1" spans="1:10">
      <c r="A6" s="14"/>
      <c r="B6" s="12"/>
      <c r="C6" s="12"/>
      <c r="D6" s="12"/>
      <c r="E6" s="25"/>
      <c r="F6" s="12" t="s">
        <v>167</v>
      </c>
      <c r="G6" s="12" t="s">
        <v>225</v>
      </c>
      <c r="H6" s="12" t="s">
        <v>226</v>
      </c>
      <c r="I6" s="12"/>
      <c r="J6" s="15"/>
    </row>
    <row r="7" ht="22.9" customHeight="1" spans="1:10">
      <c r="A7" s="16"/>
      <c r="B7" s="12"/>
      <c r="C7" s="12" t="s">
        <v>74</v>
      </c>
      <c r="D7" s="17"/>
      <c r="E7" s="17"/>
      <c r="F7" s="17"/>
      <c r="G7" s="17"/>
      <c r="H7" s="17"/>
      <c r="I7" s="17"/>
      <c r="J7" s="18"/>
    </row>
    <row r="8" ht="22.9" customHeight="1" spans="1:10">
      <c r="A8" s="16"/>
      <c r="B8" s="26">
        <v>105101</v>
      </c>
      <c r="C8" s="26">
        <v>2013201</v>
      </c>
      <c r="D8" s="21">
        <f>F8</f>
        <v>7.24</v>
      </c>
      <c r="E8" s="21"/>
      <c r="F8" s="21">
        <f>G8+H8+I8</f>
        <v>7.24</v>
      </c>
      <c r="G8" s="21"/>
      <c r="H8" s="21">
        <v>7.24</v>
      </c>
      <c r="I8" s="21"/>
      <c r="J8" s="18"/>
    </row>
    <row r="9" ht="22.9" customHeight="1" spans="1:10">
      <c r="A9" s="16"/>
      <c r="B9" s="12"/>
      <c r="C9" s="12"/>
      <c r="D9" s="17"/>
      <c r="E9" s="17"/>
      <c r="F9" s="17"/>
      <c r="G9" s="17"/>
      <c r="H9" s="17"/>
      <c r="I9" s="17"/>
      <c r="J9" s="18"/>
    </row>
    <row r="10" ht="22.9" customHeight="1" spans="1:10">
      <c r="A10" s="16"/>
      <c r="B10" s="12"/>
      <c r="C10" s="12"/>
      <c r="D10" s="17"/>
      <c r="E10" s="17"/>
      <c r="F10" s="17"/>
      <c r="G10" s="17"/>
      <c r="H10" s="17"/>
      <c r="I10" s="17"/>
      <c r="J10" s="18"/>
    </row>
    <row r="11" ht="22.9" customHeight="1" spans="1:10">
      <c r="A11" s="16"/>
      <c r="B11" s="12"/>
      <c r="C11" s="12"/>
      <c r="D11" s="17"/>
      <c r="E11" s="17"/>
      <c r="F11" s="17"/>
      <c r="G11" s="17"/>
      <c r="H11" s="17"/>
      <c r="I11" s="17"/>
      <c r="J11" s="18"/>
    </row>
    <row r="12" ht="22.9" customHeight="1" spans="1:10">
      <c r="A12" s="16"/>
      <c r="B12" s="12"/>
      <c r="C12" s="12"/>
      <c r="D12" s="17"/>
      <c r="E12" s="17"/>
      <c r="F12" s="17"/>
      <c r="G12" s="17"/>
      <c r="H12" s="17"/>
      <c r="I12" s="17"/>
      <c r="J12" s="18"/>
    </row>
    <row r="13" ht="22.9" customHeight="1" spans="1:10">
      <c r="A13" s="16"/>
      <c r="B13" s="12"/>
      <c r="C13" s="12"/>
      <c r="D13" s="17"/>
      <c r="E13" s="17"/>
      <c r="F13" s="17"/>
      <c r="G13" s="17"/>
      <c r="H13" s="17"/>
      <c r="I13" s="17"/>
      <c r="J13" s="18"/>
    </row>
    <row r="14" ht="22.9" customHeight="1" spans="1:10">
      <c r="A14" s="16"/>
      <c r="B14" s="12"/>
      <c r="C14" s="12"/>
      <c r="D14" s="17"/>
      <c r="E14" s="17"/>
      <c r="F14" s="17"/>
      <c r="G14" s="17"/>
      <c r="H14" s="17"/>
      <c r="I14" s="17"/>
      <c r="J14" s="18"/>
    </row>
    <row r="15" ht="22.9" customHeight="1" spans="1:10">
      <c r="A15" s="16"/>
      <c r="B15" s="12"/>
      <c r="C15" s="12"/>
      <c r="D15" s="17"/>
      <c r="E15" s="17"/>
      <c r="F15" s="17"/>
      <c r="G15" s="17"/>
      <c r="H15" s="17"/>
      <c r="I15" s="17"/>
      <c r="J15" s="18"/>
    </row>
    <row r="16" ht="22.9" customHeight="1" spans="1:10">
      <c r="A16" s="16"/>
      <c r="B16" s="12"/>
      <c r="C16" s="12"/>
      <c r="D16" s="17"/>
      <c r="E16" s="17"/>
      <c r="F16" s="17"/>
      <c r="G16" s="17"/>
      <c r="H16" s="17"/>
      <c r="I16" s="17"/>
      <c r="J16" s="1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10" defaultRowHeight="13.5"/>
  <cols>
    <col min="1" max="1" width="1.5" customWidth="1"/>
    <col min="2" max="4" width="6.125" customWidth="1"/>
    <col min="5" max="5" width="17" customWidth="1"/>
    <col min="6" max="6" width="40.625" customWidth="1"/>
    <col min="7" max="9" width="17" customWidth="1"/>
    <col min="10" max="10" width="1.5" customWidth="1"/>
    <col min="11" max="12" width="9.75" customWidth="1"/>
  </cols>
  <sheetData>
    <row r="1" ht="24.95" customHeight="1" spans="1:10">
      <c r="A1" s="1"/>
      <c r="B1" s="2" t="s">
        <v>227</v>
      </c>
      <c r="C1" s="2"/>
      <c r="D1" s="2"/>
      <c r="E1" s="3"/>
      <c r="F1" s="3"/>
      <c r="G1" s="4"/>
      <c r="H1" s="4"/>
      <c r="I1" s="5" t="s">
        <v>228</v>
      </c>
      <c r="J1" s="6"/>
    </row>
    <row r="2" ht="22.9" customHeight="1" spans="1:10">
      <c r="A2" s="1"/>
      <c r="B2" s="7" t="s">
        <v>229</v>
      </c>
      <c r="C2" s="7"/>
      <c r="D2" s="7"/>
      <c r="E2" s="7"/>
      <c r="F2" s="7"/>
      <c r="G2" s="7"/>
      <c r="H2" s="7"/>
      <c r="I2" s="7"/>
      <c r="J2" s="6" t="s">
        <v>4</v>
      </c>
    </row>
    <row r="3" ht="19.5" customHeight="1" spans="1:10">
      <c r="A3" s="8"/>
      <c r="B3" s="9" t="s">
        <v>6</v>
      </c>
      <c r="C3" s="9"/>
      <c r="D3" s="9"/>
      <c r="E3" s="9"/>
      <c r="F3" s="9"/>
      <c r="G3" s="8"/>
      <c r="H3" s="8"/>
      <c r="I3" s="10" t="s">
        <v>7</v>
      </c>
      <c r="J3" s="11"/>
    </row>
    <row r="4" ht="24.4" customHeight="1" spans="1:10">
      <c r="A4" s="6"/>
      <c r="B4" s="12" t="s">
        <v>10</v>
      </c>
      <c r="C4" s="12"/>
      <c r="D4" s="12"/>
      <c r="E4" s="12"/>
      <c r="F4" s="12"/>
      <c r="G4" s="12" t="s">
        <v>230</v>
      </c>
      <c r="H4" s="12"/>
      <c r="I4" s="12"/>
      <c r="J4" s="13"/>
    </row>
    <row r="5" ht="24.4" customHeight="1" spans="1:10">
      <c r="A5" s="14"/>
      <c r="B5" s="12" t="s">
        <v>82</v>
      </c>
      <c r="C5" s="12"/>
      <c r="D5" s="12"/>
      <c r="E5" s="12" t="s">
        <v>72</v>
      </c>
      <c r="F5" s="12" t="s">
        <v>73</v>
      </c>
      <c r="G5" s="12" t="s">
        <v>61</v>
      </c>
      <c r="H5" s="12" t="s">
        <v>78</v>
      </c>
      <c r="I5" s="12" t="s">
        <v>79</v>
      </c>
      <c r="J5" s="13"/>
    </row>
    <row r="6" ht="24.4" customHeight="1" spans="1:10">
      <c r="A6" s="14"/>
      <c r="B6" s="12" t="s">
        <v>83</v>
      </c>
      <c r="C6" s="12" t="s">
        <v>84</v>
      </c>
      <c r="D6" s="12" t="s">
        <v>85</v>
      </c>
      <c r="E6" s="12"/>
      <c r="F6" s="12"/>
      <c r="G6" s="12"/>
      <c r="H6" s="12"/>
      <c r="I6" s="12"/>
      <c r="J6" s="15"/>
    </row>
    <row r="7" ht="22.9" customHeight="1" spans="1:10">
      <c r="A7" s="16"/>
      <c r="B7" s="12"/>
      <c r="C7" s="12"/>
      <c r="D7" s="12"/>
      <c r="E7" s="12"/>
      <c r="F7" s="12" t="s">
        <v>74</v>
      </c>
      <c r="G7" s="17"/>
      <c r="H7" s="17"/>
      <c r="I7" s="17"/>
      <c r="J7" s="18"/>
    </row>
    <row r="8" ht="22.9" customHeight="1" spans="1:10">
      <c r="A8" s="16"/>
      <c r="B8" s="12"/>
      <c r="C8" s="12"/>
      <c r="D8" s="12"/>
      <c r="E8" s="12"/>
      <c r="F8" s="12"/>
      <c r="G8" s="20" t="s">
        <v>231</v>
      </c>
      <c r="H8" s="17"/>
      <c r="I8" s="17"/>
      <c r="J8" s="18"/>
    </row>
    <row r="9" ht="22.9" customHeight="1" spans="1:10">
      <c r="A9" s="16"/>
      <c r="B9" s="12"/>
      <c r="C9" s="12"/>
      <c r="D9" s="12"/>
      <c r="E9" s="12"/>
      <c r="F9" s="12"/>
      <c r="G9" s="17"/>
      <c r="H9" s="17"/>
      <c r="I9" s="17"/>
      <c r="J9" s="18"/>
    </row>
    <row r="10" ht="22.9" customHeight="1" spans="1:10">
      <c r="A10" s="16"/>
      <c r="B10" s="12"/>
      <c r="C10" s="12"/>
      <c r="D10" s="12"/>
      <c r="E10" s="12"/>
      <c r="F10" s="12"/>
      <c r="G10" s="17"/>
      <c r="H10" s="17"/>
      <c r="I10" s="17"/>
      <c r="J10" s="18"/>
    </row>
    <row r="11" ht="22.9" customHeight="1" spans="1:10">
      <c r="A11" s="16"/>
      <c r="B11" s="12"/>
      <c r="C11" s="12"/>
      <c r="D11" s="12"/>
      <c r="E11" s="12"/>
      <c r="F11" s="12"/>
      <c r="G11" s="17"/>
      <c r="H11" s="17"/>
      <c r="I11" s="17"/>
      <c r="J11" s="18"/>
    </row>
    <row r="12" ht="22.9" customHeight="1" spans="1:10">
      <c r="A12" s="16"/>
      <c r="B12" s="12"/>
      <c r="C12" s="12"/>
      <c r="D12" s="12"/>
      <c r="E12" s="12"/>
      <c r="F12" s="12"/>
      <c r="G12" s="17"/>
      <c r="H12" s="17"/>
      <c r="I12" s="17"/>
      <c r="J12" s="18"/>
    </row>
    <row r="13" ht="22.9" customHeight="1" spans="1:10">
      <c r="A13" s="16"/>
      <c r="B13" s="12"/>
      <c r="C13" s="12"/>
      <c r="D13" s="12"/>
      <c r="E13" s="12"/>
      <c r="F13" s="12"/>
      <c r="G13" s="17"/>
      <c r="H13" s="17"/>
      <c r="I13" s="17"/>
      <c r="J13" s="18"/>
    </row>
    <row r="14" ht="22.9" customHeight="1" spans="1:10">
      <c r="A14" s="16"/>
      <c r="B14" s="12"/>
      <c r="C14" s="12"/>
      <c r="D14" s="12"/>
      <c r="E14" s="12"/>
      <c r="F14" s="12"/>
      <c r="G14" s="17"/>
      <c r="H14" s="17"/>
      <c r="I14" s="17"/>
      <c r="J14" s="18"/>
    </row>
    <row r="15" ht="22.9" customHeight="1" spans="1:10">
      <c r="A15" s="16"/>
      <c r="B15" s="12"/>
      <c r="C15" s="12"/>
      <c r="D15" s="12"/>
      <c r="E15" s="12"/>
      <c r="F15" s="12"/>
      <c r="G15" s="17"/>
      <c r="H15" s="17"/>
      <c r="I15" s="17"/>
      <c r="J15" s="18"/>
    </row>
    <row r="16" ht="22.9" customHeight="1" spans="1:10">
      <c r="A16" s="14"/>
      <c r="B16" s="19"/>
      <c r="C16" s="19"/>
      <c r="D16" s="19"/>
      <c r="E16" s="19"/>
      <c r="F16" s="19" t="s">
        <v>24</v>
      </c>
      <c r="G16" s="21"/>
      <c r="H16" s="21"/>
      <c r="I16" s="21"/>
      <c r="J16" s="13"/>
    </row>
    <row r="17" ht="22.9" customHeight="1" spans="1:10">
      <c r="A17" s="14"/>
      <c r="B17" s="19"/>
      <c r="C17" s="19"/>
      <c r="D17" s="19"/>
      <c r="E17" s="19"/>
      <c r="F17" s="19" t="s">
        <v>24</v>
      </c>
      <c r="G17" s="21"/>
      <c r="H17" s="21"/>
      <c r="I17" s="21"/>
      <c r="J17" s="13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L13" sqref="L13"/>
    </sheetView>
  </sheetViews>
  <sheetFormatPr defaultColWidth="10" defaultRowHeight="13.5"/>
  <cols>
    <col min="1" max="1" width="1.5" customWidth="1"/>
    <col min="2" max="2" width="12.25" customWidth="1"/>
    <col min="3" max="3" width="29.75" customWidth="1"/>
    <col min="4" max="9" width="14.5" customWidth="1"/>
    <col min="10" max="10" width="1.5" customWidth="1"/>
    <col min="11" max="11" width="9.75" customWidth="1"/>
  </cols>
  <sheetData>
    <row r="1" ht="24.95" customHeight="1" spans="1:10">
      <c r="A1" s="1"/>
      <c r="B1" s="2" t="s">
        <v>232</v>
      </c>
      <c r="C1" s="3"/>
      <c r="D1" s="4"/>
      <c r="E1" s="4"/>
      <c r="F1" s="4"/>
      <c r="G1" s="4"/>
      <c r="H1" s="4"/>
      <c r="I1" s="5" t="s">
        <v>233</v>
      </c>
      <c r="J1" s="6"/>
    </row>
    <row r="2" ht="22.9" customHeight="1" spans="1:10">
      <c r="A2" s="1"/>
      <c r="B2" s="7" t="s">
        <v>234</v>
      </c>
      <c r="C2" s="7"/>
      <c r="D2" s="7"/>
      <c r="E2" s="7"/>
      <c r="F2" s="7"/>
      <c r="G2" s="7"/>
      <c r="H2" s="7"/>
      <c r="I2" s="7"/>
      <c r="J2" s="6" t="s">
        <v>4</v>
      </c>
    </row>
    <row r="3" ht="19.5" customHeight="1" spans="1:10">
      <c r="A3" s="8"/>
      <c r="B3" s="9" t="s">
        <v>6</v>
      </c>
      <c r="C3" s="9"/>
      <c r="D3" s="10"/>
      <c r="E3" s="10"/>
      <c r="F3" s="10"/>
      <c r="G3" s="10"/>
      <c r="H3" s="10"/>
      <c r="I3" s="10" t="s">
        <v>7</v>
      </c>
      <c r="J3" s="11"/>
    </row>
    <row r="4" ht="24.4" customHeight="1" spans="1:10">
      <c r="A4" s="6"/>
      <c r="B4" s="12" t="s">
        <v>220</v>
      </c>
      <c r="C4" s="12" t="s">
        <v>73</v>
      </c>
      <c r="D4" s="12" t="s">
        <v>221</v>
      </c>
      <c r="E4" s="12"/>
      <c r="F4" s="12"/>
      <c r="G4" s="12"/>
      <c r="H4" s="12"/>
      <c r="I4" s="12"/>
      <c r="J4" s="13"/>
    </row>
    <row r="5" ht="24.4" customHeight="1" spans="1:10">
      <c r="A5" s="14"/>
      <c r="B5" s="12"/>
      <c r="C5" s="12"/>
      <c r="D5" s="12" t="s">
        <v>61</v>
      </c>
      <c r="E5" s="25" t="s">
        <v>222</v>
      </c>
      <c r="F5" s="12" t="s">
        <v>223</v>
      </c>
      <c r="G5" s="12"/>
      <c r="H5" s="12"/>
      <c r="I5" s="12" t="s">
        <v>224</v>
      </c>
      <c r="J5" s="13"/>
    </row>
    <row r="6" ht="24.4" customHeight="1" spans="1:10">
      <c r="A6" s="14"/>
      <c r="B6" s="12"/>
      <c r="C6" s="12"/>
      <c r="D6" s="12"/>
      <c r="E6" s="25"/>
      <c r="F6" s="12" t="s">
        <v>167</v>
      </c>
      <c r="G6" s="12" t="s">
        <v>225</v>
      </c>
      <c r="H6" s="12" t="s">
        <v>226</v>
      </c>
      <c r="I6" s="12"/>
      <c r="J6" s="15"/>
    </row>
    <row r="7" ht="22.9" customHeight="1" spans="1:10">
      <c r="A7" s="16"/>
      <c r="B7" s="12"/>
      <c r="C7" s="12" t="s">
        <v>74</v>
      </c>
      <c r="D7" s="17"/>
      <c r="E7" s="17"/>
      <c r="F7" s="17"/>
      <c r="G7" s="17"/>
      <c r="H7" s="17"/>
      <c r="I7" s="17"/>
      <c r="J7" s="18"/>
    </row>
    <row r="8" ht="22.9" customHeight="1" spans="1:10">
      <c r="A8" s="16"/>
      <c r="B8" s="12"/>
      <c r="C8" s="12"/>
      <c r="D8" s="17" t="s">
        <v>235</v>
      </c>
      <c r="E8" s="17"/>
      <c r="F8" s="17"/>
      <c r="G8" s="17"/>
      <c r="H8" s="17"/>
      <c r="I8" s="17"/>
      <c r="J8" s="18"/>
    </row>
    <row r="9" ht="22.9" customHeight="1" spans="1:10">
      <c r="A9" s="16"/>
      <c r="B9" s="12"/>
      <c r="C9" s="12"/>
      <c r="D9" s="17"/>
      <c r="E9" s="17"/>
      <c r="F9" s="17"/>
      <c r="G9" s="17"/>
      <c r="H9" s="17"/>
      <c r="I9" s="17"/>
      <c r="J9" s="18"/>
    </row>
    <row r="10" ht="22.9" customHeight="1" spans="1:10">
      <c r="A10" s="16"/>
      <c r="B10" s="12"/>
      <c r="C10" s="12"/>
      <c r="D10" s="17"/>
      <c r="E10" s="17"/>
      <c r="F10" s="17"/>
      <c r="G10" s="17"/>
      <c r="H10" s="17"/>
      <c r="I10" s="17"/>
      <c r="J10" s="18"/>
    </row>
    <row r="11" ht="22.9" customHeight="1" spans="1:10">
      <c r="A11" s="16"/>
      <c r="B11" s="12"/>
      <c r="C11" s="12"/>
      <c r="D11" s="17"/>
      <c r="E11" s="17"/>
      <c r="F11" s="17"/>
      <c r="G11" s="17"/>
      <c r="H11" s="17"/>
      <c r="I11" s="17"/>
      <c r="J11" s="18"/>
    </row>
    <row r="12" ht="22.9" customHeight="1" spans="1:10">
      <c r="A12" s="16"/>
      <c r="B12" s="12"/>
      <c r="C12" s="12"/>
      <c r="D12" s="17"/>
      <c r="E12" s="17"/>
      <c r="F12" s="17"/>
      <c r="G12" s="17"/>
      <c r="H12" s="17"/>
      <c r="I12" s="17"/>
      <c r="J12" s="18"/>
    </row>
    <row r="13" ht="22.9" customHeight="1" spans="1:10">
      <c r="A13" s="16"/>
      <c r="B13" s="12"/>
      <c r="C13" s="12"/>
      <c r="D13" s="17"/>
      <c r="E13" s="17"/>
      <c r="F13" s="17"/>
      <c r="G13" s="17"/>
      <c r="H13" s="17"/>
      <c r="I13" s="17"/>
      <c r="J13" s="18"/>
    </row>
    <row r="14" ht="22.9" customHeight="1" spans="1:10">
      <c r="A14" s="16"/>
      <c r="B14" s="12"/>
      <c r="C14" s="12"/>
      <c r="D14" s="17"/>
      <c r="E14" s="17"/>
      <c r="F14" s="17"/>
      <c r="G14" s="17"/>
      <c r="H14" s="17"/>
      <c r="I14" s="17"/>
      <c r="J14" s="18"/>
    </row>
    <row r="15" ht="22.9" customHeight="1" spans="1:10">
      <c r="A15" s="16"/>
      <c r="B15" s="12"/>
      <c r="C15" s="12"/>
      <c r="D15" s="17"/>
      <c r="E15" s="17"/>
      <c r="F15" s="17"/>
      <c r="G15" s="17"/>
      <c r="H15" s="17"/>
      <c r="I15" s="17"/>
      <c r="J15" s="18"/>
    </row>
    <row r="16" ht="22.9" customHeight="1" spans="1:10">
      <c r="A16" s="16"/>
      <c r="B16" s="12"/>
      <c r="C16" s="12"/>
      <c r="D16" s="17"/>
      <c r="E16" s="17"/>
      <c r="F16" s="17"/>
      <c r="G16" s="17"/>
      <c r="H16" s="17"/>
      <c r="I16" s="17"/>
      <c r="J16" s="18"/>
    </row>
    <row r="17" ht="22.9" customHeight="1" spans="1:10">
      <c r="A17" s="16"/>
      <c r="B17" s="12"/>
      <c r="C17" s="12"/>
      <c r="D17" s="17"/>
      <c r="E17" s="17"/>
      <c r="F17" s="17"/>
      <c r="G17" s="17"/>
      <c r="H17" s="17"/>
      <c r="I17" s="17"/>
      <c r="J17" s="1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H24" sqref="H24"/>
    </sheetView>
  </sheetViews>
  <sheetFormatPr defaultColWidth="10" defaultRowHeight="13.5"/>
  <cols>
    <col min="1" max="1" width="1.5" customWidth="1"/>
    <col min="2" max="4" width="6.625" customWidth="1"/>
    <col min="5" max="5" width="13.375" customWidth="1"/>
    <col min="6" max="6" width="41" customWidth="1"/>
    <col min="7" max="9" width="17.625" customWidth="1"/>
    <col min="10" max="10" width="1.5" customWidth="1"/>
    <col min="11" max="12" width="9.75" customWidth="1"/>
  </cols>
  <sheetData>
    <row r="1" ht="24.95" customHeight="1" spans="1:10">
      <c r="A1" s="1"/>
      <c r="B1" s="2" t="s">
        <v>236</v>
      </c>
      <c r="C1" s="2"/>
      <c r="D1" s="2"/>
      <c r="E1" s="3"/>
      <c r="F1" s="3"/>
      <c r="G1" s="4"/>
      <c r="H1" s="4"/>
      <c r="I1" s="5" t="s">
        <v>237</v>
      </c>
      <c r="J1" s="6"/>
    </row>
    <row r="2" ht="22.9" customHeight="1" spans="1:10">
      <c r="A2" s="1"/>
      <c r="B2" s="7" t="s">
        <v>238</v>
      </c>
      <c r="C2" s="7"/>
      <c r="D2" s="7"/>
      <c r="E2" s="7"/>
      <c r="F2" s="7"/>
      <c r="G2" s="7"/>
      <c r="H2" s="7"/>
      <c r="I2" s="7"/>
      <c r="J2" s="6" t="s">
        <v>4</v>
      </c>
    </row>
    <row r="3" ht="19.5" customHeight="1" spans="1:10">
      <c r="A3" s="8"/>
      <c r="B3" s="9" t="s">
        <v>6</v>
      </c>
      <c r="C3" s="9"/>
      <c r="D3" s="9"/>
      <c r="E3" s="9"/>
      <c r="F3" s="9"/>
      <c r="G3" s="8"/>
      <c r="H3" s="8"/>
      <c r="I3" s="10" t="s">
        <v>7</v>
      </c>
      <c r="J3" s="11"/>
    </row>
    <row r="4" ht="24.4" customHeight="1" spans="1:10">
      <c r="A4" s="6"/>
      <c r="B4" s="12" t="s">
        <v>10</v>
      </c>
      <c r="C4" s="12"/>
      <c r="D4" s="12"/>
      <c r="E4" s="12"/>
      <c r="F4" s="12"/>
      <c r="G4" s="12" t="s">
        <v>239</v>
      </c>
      <c r="H4" s="12"/>
      <c r="I4" s="12"/>
      <c r="J4" s="13"/>
    </row>
    <row r="5" ht="24.4" customHeight="1" spans="1:10">
      <c r="A5" s="14"/>
      <c r="B5" s="12" t="s">
        <v>82</v>
      </c>
      <c r="C5" s="12"/>
      <c r="D5" s="12"/>
      <c r="E5" s="12" t="s">
        <v>72</v>
      </c>
      <c r="F5" s="12" t="s">
        <v>73</v>
      </c>
      <c r="G5" s="12" t="s">
        <v>61</v>
      </c>
      <c r="H5" s="12" t="s">
        <v>78</v>
      </c>
      <c r="I5" s="12" t="s">
        <v>79</v>
      </c>
      <c r="J5" s="13"/>
    </row>
    <row r="6" ht="24.4" customHeight="1" spans="1:10">
      <c r="A6" s="14"/>
      <c r="B6" s="12" t="s">
        <v>83</v>
      </c>
      <c r="C6" s="12" t="s">
        <v>84</v>
      </c>
      <c r="D6" s="12" t="s">
        <v>85</v>
      </c>
      <c r="E6" s="12"/>
      <c r="F6" s="12"/>
      <c r="G6" s="12"/>
      <c r="H6" s="12"/>
      <c r="I6" s="12"/>
      <c r="J6" s="15"/>
    </row>
    <row r="7" ht="22.9" customHeight="1" spans="1:10">
      <c r="A7" s="16"/>
      <c r="B7" s="12"/>
      <c r="C7" s="12"/>
      <c r="D7" s="12"/>
      <c r="E7" s="12"/>
      <c r="F7" s="12" t="s">
        <v>74</v>
      </c>
      <c r="G7" s="17"/>
      <c r="H7" s="17"/>
      <c r="I7" s="17"/>
      <c r="J7" s="18"/>
    </row>
    <row r="8" ht="22.9" customHeight="1" spans="1:10">
      <c r="A8" s="14"/>
      <c r="B8" s="19"/>
      <c r="C8" s="19"/>
      <c r="D8" s="19"/>
      <c r="E8" s="19"/>
      <c r="F8" s="12"/>
      <c r="G8" s="20" t="s">
        <v>235</v>
      </c>
      <c r="H8" s="21"/>
      <c r="I8" s="21"/>
      <c r="J8" s="13"/>
    </row>
    <row r="9" ht="22.9" customHeight="1" spans="1:10">
      <c r="A9" s="14"/>
      <c r="B9" s="19"/>
      <c r="C9" s="19"/>
      <c r="D9" s="19"/>
      <c r="E9" s="19"/>
      <c r="F9" s="19"/>
      <c r="G9" s="21"/>
      <c r="H9" s="21"/>
      <c r="I9" s="21"/>
      <c r="J9" s="13"/>
    </row>
    <row r="10" ht="22.9" customHeight="1" spans="1:10">
      <c r="A10" s="14"/>
      <c r="B10" s="19"/>
      <c r="C10" s="19"/>
      <c r="D10" s="19"/>
      <c r="E10" s="19"/>
      <c r="F10" s="19"/>
      <c r="G10" s="21"/>
      <c r="H10" s="21"/>
      <c r="I10" s="21"/>
      <c r="J10" s="13"/>
    </row>
    <row r="11" ht="22.9" customHeight="1" spans="1:10">
      <c r="A11" s="14"/>
      <c r="B11" s="19"/>
      <c r="C11" s="19"/>
      <c r="D11" s="19"/>
      <c r="E11" s="19"/>
      <c r="F11" s="19"/>
      <c r="G11" s="21"/>
      <c r="H11" s="21"/>
      <c r="I11" s="21"/>
      <c r="J11" s="13"/>
    </row>
    <row r="12" ht="22.9" customHeight="1" spans="1:10">
      <c r="A12" s="14"/>
      <c r="B12" s="19"/>
      <c r="C12" s="19"/>
      <c r="D12" s="19"/>
      <c r="E12" s="19"/>
      <c r="F12" s="19"/>
      <c r="G12" s="21"/>
      <c r="H12" s="21"/>
      <c r="I12" s="21"/>
      <c r="J12" s="13"/>
    </row>
    <row r="13" ht="22.9" customHeight="1" spans="1:10">
      <c r="A13" s="14"/>
      <c r="B13" s="19"/>
      <c r="C13" s="19"/>
      <c r="D13" s="19"/>
      <c r="E13" s="19"/>
      <c r="F13" s="19"/>
      <c r="G13" s="21"/>
      <c r="H13" s="21"/>
      <c r="I13" s="21"/>
      <c r="J13" s="13"/>
    </row>
    <row r="14" ht="22.9" customHeight="1" spans="1:10">
      <c r="A14" s="14"/>
      <c r="B14" s="19"/>
      <c r="C14" s="19"/>
      <c r="D14" s="19"/>
      <c r="E14" s="19"/>
      <c r="F14" s="19"/>
      <c r="G14" s="21"/>
      <c r="H14" s="21"/>
      <c r="I14" s="21"/>
      <c r="J14" s="13"/>
    </row>
    <row r="15" ht="22.9" customHeight="1" spans="1:10">
      <c r="A15" s="14"/>
      <c r="B15" s="19"/>
      <c r="C15" s="19"/>
      <c r="D15" s="19"/>
      <c r="E15" s="19"/>
      <c r="F15" s="19"/>
      <c r="G15" s="21"/>
      <c r="H15" s="21"/>
      <c r="I15" s="21"/>
      <c r="J15" s="13"/>
    </row>
    <row r="16" ht="22.9" customHeight="1" spans="1:10">
      <c r="A16" s="14"/>
      <c r="B16" s="19"/>
      <c r="C16" s="19"/>
      <c r="D16" s="19"/>
      <c r="E16" s="19"/>
      <c r="F16" s="19" t="s">
        <v>24</v>
      </c>
      <c r="G16" s="21"/>
      <c r="H16" s="21"/>
      <c r="I16" s="21"/>
      <c r="J16" s="13"/>
    </row>
    <row r="17" ht="22.9" customHeight="1" spans="1:10">
      <c r="A17" s="14"/>
      <c r="B17" s="19"/>
      <c r="C17" s="19"/>
      <c r="D17" s="19"/>
      <c r="E17" s="19"/>
      <c r="F17" s="19" t="s">
        <v>135</v>
      </c>
      <c r="G17" s="21"/>
      <c r="H17" s="21"/>
      <c r="I17" s="21"/>
      <c r="J17" s="15"/>
    </row>
    <row r="18" ht="9.75" customHeight="1" spans="1:10">
      <c r="A18" s="22"/>
      <c r="B18" s="23"/>
      <c r="C18" s="23"/>
      <c r="D18" s="23"/>
      <c r="E18" s="23"/>
      <c r="F18" s="22"/>
      <c r="G18" s="22"/>
      <c r="H18" s="22"/>
      <c r="I18" s="22"/>
      <c r="J18" s="24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workbookViewId="0">
      <selection activeCell="A21" sqref="A21"/>
    </sheetView>
  </sheetViews>
  <sheetFormatPr defaultColWidth="9" defaultRowHeight="14.25"/>
  <cols>
    <col min="1" max="1" width="123.125" style="93" customWidth="1"/>
    <col min="2" max="16384" width="9" style="93"/>
  </cols>
  <sheetData>
    <row r="1" ht="137.1" customHeight="1" spans="1:1">
      <c r="A1" s="94" t="s">
        <v>2</v>
      </c>
    </row>
  </sheetData>
  <printOptions horizontalCentered="1"/>
  <pageMargins left="0.590277777777778" right="0.590277777777778" top="3.54305555555556" bottom="0.786805555555556" header="0.5" footer="0.5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33" activePane="bottomLeft" state="frozen"/>
      <selection/>
      <selection pane="bottomLeft" activeCell="H36" sqref="H36"/>
    </sheetView>
  </sheetViews>
  <sheetFormatPr defaultColWidth="10" defaultRowHeight="13.5" outlineLevelCol="5"/>
  <cols>
    <col min="1" max="1" width="1.5" style="27" customWidth="1"/>
    <col min="2" max="2" width="42.625" style="27" customWidth="1"/>
    <col min="3" max="3" width="16.625" style="27" customWidth="1"/>
    <col min="4" max="4" width="42.625" style="27" customWidth="1"/>
    <col min="5" max="5" width="16.625" style="27" customWidth="1"/>
    <col min="6" max="6" width="1.5" style="27" customWidth="1"/>
    <col min="7" max="11" width="9.75" style="27" customWidth="1"/>
    <col min="12" max="16384" width="10" style="27"/>
  </cols>
  <sheetData>
    <row r="1" s="84" customFormat="1" ht="24.95" customHeight="1" spans="1:6">
      <c r="A1" s="85"/>
      <c r="B1" s="2" t="s">
        <v>3</v>
      </c>
      <c r="D1" s="2"/>
      <c r="E1" s="2"/>
      <c r="F1" s="86" t="s">
        <v>4</v>
      </c>
    </row>
    <row r="2" ht="22.9" customHeight="1" spans="1:6">
      <c r="A2" s="69"/>
      <c r="B2" s="70" t="s">
        <v>5</v>
      </c>
      <c r="C2" s="70"/>
      <c r="D2" s="70"/>
      <c r="E2" s="70"/>
      <c r="F2" s="52"/>
    </row>
    <row r="3" ht="19.5" customHeight="1" spans="1:6">
      <c r="A3" s="69"/>
      <c r="B3" s="34" t="s">
        <v>6</v>
      </c>
      <c r="D3" s="29"/>
      <c r="E3" s="87" t="s">
        <v>7</v>
      </c>
      <c r="F3" s="52"/>
    </row>
    <row r="4" ht="26.1" customHeight="1" spans="1:6">
      <c r="A4" s="69"/>
      <c r="B4" s="12" t="s">
        <v>8</v>
      </c>
      <c r="C4" s="12"/>
      <c r="D4" s="12" t="s">
        <v>9</v>
      </c>
      <c r="E4" s="12"/>
      <c r="F4" s="52"/>
    </row>
    <row r="5" ht="26.1" customHeight="1" spans="1:6">
      <c r="A5" s="69"/>
      <c r="B5" s="12" t="s">
        <v>10</v>
      </c>
      <c r="C5" s="12" t="s">
        <v>11</v>
      </c>
      <c r="D5" s="12" t="s">
        <v>10</v>
      </c>
      <c r="E5" s="12" t="s">
        <v>11</v>
      </c>
      <c r="F5" s="52"/>
    </row>
    <row r="6" ht="26.1" customHeight="1" spans="1:6">
      <c r="A6" s="31"/>
      <c r="B6" s="80" t="s">
        <v>12</v>
      </c>
      <c r="C6" s="80">
        <v>1595.43</v>
      </c>
      <c r="D6" s="80" t="s">
        <v>13</v>
      </c>
      <c r="E6" s="80">
        <v>1249.63</v>
      </c>
      <c r="F6" s="39"/>
    </row>
    <row r="7" ht="26.1" customHeight="1" spans="1:6">
      <c r="A7" s="31"/>
      <c r="B7" s="80" t="s">
        <v>14</v>
      </c>
      <c r="C7" s="80"/>
      <c r="D7" s="80" t="s">
        <v>15</v>
      </c>
      <c r="E7" s="80"/>
      <c r="F7" s="39"/>
    </row>
    <row r="8" ht="26.1" customHeight="1" spans="1:6">
      <c r="A8" s="31"/>
      <c r="B8" s="80" t="s">
        <v>16</v>
      </c>
      <c r="C8" s="80"/>
      <c r="D8" s="80" t="s">
        <v>17</v>
      </c>
      <c r="E8" s="80"/>
      <c r="F8" s="39"/>
    </row>
    <row r="9" ht="26.1" customHeight="1" spans="1:6">
      <c r="A9" s="31"/>
      <c r="B9" s="80" t="s">
        <v>18</v>
      </c>
      <c r="C9" s="80"/>
      <c r="D9" s="80" t="s">
        <v>19</v>
      </c>
      <c r="E9" s="80"/>
      <c r="F9" s="39"/>
    </row>
    <row r="10" ht="26.1" customHeight="1" spans="1:6">
      <c r="A10" s="31"/>
      <c r="B10" s="80" t="s">
        <v>20</v>
      </c>
      <c r="C10" s="80"/>
      <c r="D10" s="80" t="s">
        <v>21</v>
      </c>
      <c r="E10" s="80"/>
      <c r="F10" s="39"/>
    </row>
    <row r="11" ht="26.1" customHeight="1" spans="1:6">
      <c r="A11" s="31"/>
      <c r="B11" s="80" t="s">
        <v>22</v>
      </c>
      <c r="C11" s="80"/>
      <c r="D11" s="80" t="s">
        <v>23</v>
      </c>
      <c r="E11" s="80"/>
      <c r="F11" s="39"/>
    </row>
    <row r="12" ht="26.1" customHeight="1" spans="1:6">
      <c r="A12" s="31"/>
      <c r="B12" s="80" t="s">
        <v>24</v>
      </c>
      <c r="C12" s="80"/>
      <c r="D12" s="80" t="s">
        <v>25</v>
      </c>
      <c r="E12" s="80"/>
      <c r="F12" s="39"/>
    </row>
    <row r="13" ht="26.1" customHeight="1" spans="1:6">
      <c r="A13" s="31"/>
      <c r="B13" s="80" t="s">
        <v>24</v>
      </c>
      <c r="C13" s="80"/>
      <c r="D13" s="80" t="s">
        <v>26</v>
      </c>
      <c r="E13" s="80">
        <v>45.77</v>
      </c>
      <c r="F13" s="39"/>
    </row>
    <row r="14" ht="26.1" customHeight="1" spans="1:6">
      <c r="A14" s="31"/>
      <c r="B14" s="80" t="s">
        <v>24</v>
      </c>
      <c r="C14" s="80"/>
      <c r="D14" s="80" t="s">
        <v>27</v>
      </c>
      <c r="E14" s="80"/>
      <c r="F14" s="39"/>
    </row>
    <row r="15" ht="26.1" customHeight="1" spans="1:6">
      <c r="A15" s="31"/>
      <c r="B15" s="80" t="s">
        <v>24</v>
      </c>
      <c r="C15" s="80"/>
      <c r="D15" s="80" t="s">
        <v>28</v>
      </c>
      <c r="E15" s="80">
        <v>18.7</v>
      </c>
      <c r="F15" s="39"/>
    </row>
    <row r="16" ht="26.1" customHeight="1" spans="1:6">
      <c r="A16" s="31"/>
      <c r="B16" s="80" t="s">
        <v>24</v>
      </c>
      <c r="C16" s="80"/>
      <c r="D16" s="80" t="s">
        <v>29</v>
      </c>
      <c r="E16" s="80"/>
      <c r="F16" s="39"/>
    </row>
    <row r="17" ht="26.1" customHeight="1" spans="1:6">
      <c r="A17" s="31"/>
      <c r="B17" s="80" t="s">
        <v>24</v>
      </c>
      <c r="C17" s="80"/>
      <c r="D17" s="80" t="s">
        <v>30</v>
      </c>
      <c r="E17" s="80"/>
      <c r="F17" s="39"/>
    </row>
    <row r="18" ht="26.1" customHeight="1" spans="1:6">
      <c r="A18" s="31"/>
      <c r="B18" s="80" t="s">
        <v>24</v>
      </c>
      <c r="C18" s="80"/>
      <c r="D18" s="80" t="s">
        <v>31</v>
      </c>
      <c r="E18" s="80">
        <v>223.72</v>
      </c>
      <c r="F18" s="39"/>
    </row>
    <row r="19" ht="26.1" customHeight="1" spans="1:6">
      <c r="A19" s="31"/>
      <c r="B19" s="80" t="s">
        <v>24</v>
      </c>
      <c r="C19" s="80"/>
      <c r="D19" s="80" t="s">
        <v>32</v>
      </c>
      <c r="E19" s="80"/>
      <c r="F19" s="39"/>
    </row>
    <row r="20" ht="26.1" customHeight="1" spans="1:6">
      <c r="A20" s="31"/>
      <c r="B20" s="80" t="s">
        <v>24</v>
      </c>
      <c r="C20" s="80"/>
      <c r="D20" s="80" t="s">
        <v>33</v>
      </c>
      <c r="E20" s="80"/>
      <c r="F20" s="39"/>
    </row>
    <row r="21" ht="26.1" customHeight="1" spans="1:6">
      <c r="A21" s="31"/>
      <c r="B21" s="80" t="s">
        <v>24</v>
      </c>
      <c r="C21" s="80"/>
      <c r="D21" s="80" t="s">
        <v>34</v>
      </c>
      <c r="E21" s="80"/>
      <c r="F21" s="39"/>
    </row>
    <row r="22" ht="26.1" customHeight="1" spans="1:6">
      <c r="A22" s="31"/>
      <c r="B22" s="80" t="s">
        <v>24</v>
      </c>
      <c r="C22" s="80"/>
      <c r="D22" s="80" t="s">
        <v>35</v>
      </c>
      <c r="E22" s="80"/>
      <c r="F22" s="39"/>
    </row>
    <row r="23" ht="26.1" customHeight="1" spans="1:6">
      <c r="A23" s="31"/>
      <c r="B23" s="80" t="s">
        <v>24</v>
      </c>
      <c r="C23" s="80"/>
      <c r="D23" s="80" t="s">
        <v>36</v>
      </c>
      <c r="E23" s="80"/>
      <c r="F23" s="39"/>
    </row>
    <row r="24" ht="26.1" customHeight="1" spans="1:6">
      <c r="A24" s="31"/>
      <c r="B24" s="80" t="s">
        <v>24</v>
      </c>
      <c r="C24" s="80"/>
      <c r="D24" s="80" t="s">
        <v>37</v>
      </c>
      <c r="E24" s="80"/>
      <c r="F24" s="39"/>
    </row>
    <row r="25" ht="26.1" customHeight="1" spans="1:6">
      <c r="A25" s="31"/>
      <c r="B25" s="80" t="s">
        <v>24</v>
      </c>
      <c r="C25" s="80"/>
      <c r="D25" s="80" t="s">
        <v>38</v>
      </c>
      <c r="E25" s="80">
        <v>57.61</v>
      </c>
      <c r="F25" s="39"/>
    </row>
    <row r="26" ht="26.1" customHeight="1" spans="1:6">
      <c r="A26" s="31"/>
      <c r="B26" s="80" t="s">
        <v>24</v>
      </c>
      <c r="C26" s="80"/>
      <c r="D26" s="80" t="s">
        <v>39</v>
      </c>
      <c r="E26" s="80"/>
      <c r="F26" s="39"/>
    </row>
    <row r="27" ht="26.1" customHeight="1" spans="1:6">
      <c r="A27" s="31"/>
      <c r="B27" s="80" t="s">
        <v>24</v>
      </c>
      <c r="C27" s="80"/>
      <c r="D27" s="80" t="s">
        <v>40</v>
      </c>
      <c r="E27" s="80"/>
      <c r="F27" s="39"/>
    </row>
    <row r="28" ht="26.1" customHeight="1" spans="1:6">
      <c r="A28" s="31"/>
      <c r="B28" s="80" t="s">
        <v>24</v>
      </c>
      <c r="C28" s="80"/>
      <c r="D28" s="80" t="s">
        <v>41</v>
      </c>
      <c r="E28" s="80"/>
      <c r="F28" s="39"/>
    </row>
    <row r="29" ht="26.1" customHeight="1" spans="1:6">
      <c r="A29" s="31"/>
      <c r="B29" s="80" t="s">
        <v>24</v>
      </c>
      <c r="C29" s="80"/>
      <c r="D29" s="80" t="s">
        <v>42</v>
      </c>
      <c r="E29" s="80"/>
      <c r="F29" s="39"/>
    </row>
    <row r="30" ht="26.1" customHeight="1" spans="1:6">
      <c r="A30" s="31"/>
      <c r="B30" s="80" t="s">
        <v>24</v>
      </c>
      <c r="C30" s="80"/>
      <c r="D30" s="80" t="s">
        <v>43</v>
      </c>
      <c r="E30" s="80"/>
      <c r="F30" s="39"/>
    </row>
    <row r="31" ht="26.1" customHeight="1" spans="1:6">
      <c r="A31" s="31"/>
      <c r="B31" s="80" t="s">
        <v>24</v>
      </c>
      <c r="C31" s="80"/>
      <c r="D31" s="80" t="s">
        <v>44</v>
      </c>
      <c r="E31" s="80"/>
      <c r="F31" s="39"/>
    </row>
    <row r="32" ht="26.1" customHeight="1" spans="1:6">
      <c r="A32" s="31"/>
      <c r="B32" s="80" t="s">
        <v>24</v>
      </c>
      <c r="C32" s="80"/>
      <c r="D32" s="80" t="s">
        <v>45</v>
      </c>
      <c r="E32" s="80"/>
      <c r="F32" s="39"/>
    </row>
    <row r="33" ht="26.1" customHeight="1" spans="1:6">
      <c r="A33" s="31"/>
      <c r="B33" s="80" t="s">
        <v>24</v>
      </c>
      <c r="C33" s="80"/>
      <c r="D33" s="80" t="s">
        <v>46</v>
      </c>
      <c r="E33" s="80"/>
      <c r="F33" s="39"/>
    </row>
    <row r="34" ht="26.1" customHeight="1" spans="1:6">
      <c r="A34" s="31"/>
      <c r="B34" s="80" t="s">
        <v>24</v>
      </c>
      <c r="C34" s="80"/>
      <c r="D34" s="80" t="s">
        <v>47</v>
      </c>
      <c r="E34" s="80"/>
      <c r="F34" s="39"/>
    </row>
    <row r="35" ht="26.1" customHeight="1" spans="1:6">
      <c r="A35" s="31"/>
      <c r="B35" s="80" t="s">
        <v>24</v>
      </c>
      <c r="C35" s="80"/>
      <c r="D35" s="80" t="s">
        <v>48</v>
      </c>
      <c r="E35" s="80"/>
      <c r="F35" s="39"/>
    </row>
    <row r="36" ht="26.1" customHeight="1" spans="1:6">
      <c r="A36" s="40"/>
      <c r="B36" s="80" t="s">
        <v>49</v>
      </c>
      <c r="C36" s="80"/>
      <c r="D36" s="80" t="s">
        <v>50</v>
      </c>
      <c r="E36" s="80"/>
      <c r="F36" s="43"/>
    </row>
    <row r="37" ht="26.1" customHeight="1" spans="1:6">
      <c r="A37" s="31"/>
      <c r="B37" s="80" t="s">
        <v>51</v>
      </c>
      <c r="C37" s="80"/>
      <c r="D37" s="80" t="s">
        <v>52</v>
      </c>
      <c r="E37" s="80"/>
      <c r="F37" s="88"/>
    </row>
    <row r="38" ht="26.1" customHeight="1" spans="1:6">
      <c r="A38" s="89"/>
      <c r="B38" s="80" t="s">
        <v>53</v>
      </c>
      <c r="C38" s="80"/>
      <c r="D38" s="80" t="s">
        <v>54</v>
      </c>
      <c r="E38" s="80"/>
      <c r="F38" s="88"/>
    </row>
    <row r="39" ht="26.1" customHeight="1" spans="1:6">
      <c r="A39" s="89"/>
      <c r="B39" s="80"/>
      <c r="C39" s="80"/>
      <c r="D39" s="80" t="s">
        <v>55</v>
      </c>
      <c r="E39" s="80"/>
      <c r="F39" s="88"/>
    </row>
    <row r="40" ht="26.1" customHeight="1" spans="1:6">
      <c r="A40" s="90"/>
      <c r="B40" s="80" t="s">
        <v>56</v>
      </c>
      <c r="C40" s="80">
        <f>SUM(C6:C11)</f>
        <v>1595.43</v>
      </c>
      <c r="D40" s="80" t="s">
        <v>57</v>
      </c>
      <c r="E40" s="80">
        <f>SUM(E6:E39)</f>
        <v>1595.43</v>
      </c>
      <c r="F40" s="91"/>
    </row>
    <row r="41" ht="9.75" customHeight="1" spans="1:6">
      <c r="A41" s="76"/>
      <c r="B41" s="76"/>
      <c r="C41" s="92"/>
      <c r="D41" s="92"/>
      <c r="E41" s="76"/>
      <c r="F41" s="72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pane ySplit="6" topLeftCell="A7" activePane="bottomLeft" state="frozen"/>
      <selection/>
      <selection pane="bottomLeft" activeCell="I10" sqref="I10"/>
    </sheetView>
  </sheetViews>
  <sheetFormatPr defaultColWidth="10" defaultRowHeight="13.5"/>
  <cols>
    <col min="1" max="1" width="1.5" style="27" customWidth="1"/>
    <col min="2" max="2" width="16.875" style="27" customWidth="1"/>
    <col min="3" max="3" width="31.75" style="27" customWidth="1"/>
    <col min="4" max="14" width="13" style="27" customWidth="1"/>
    <col min="15" max="15" width="1.5" style="27" customWidth="1"/>
    <col min="16" max="16" width="9.75" style="27" customWidth="1"/>
    <col min="17" max="16384" width="10" style="27"/>
  </cols>
  <sheetData>
    <row r="1" ht="24.95" customHeight="1" spans="1:15">
      <c r="A1" s="28"/>
      <c r="B1" s="2" t="s">
        <v>58</v>
      </c>
      <c r="C1" s="29"/>
      <c r="D1" s="78"/>
      <c r="E1" s="78"/>
      <c r="F1" s="78"/>
      <c r="G1" s="29"/>
      <c r="H1" s="29"/>
      <c r="I1" s="29"/>
      <c r="L1" s="29"/>
      <c r="M1" s="29"/>
      <c r="N1" s="30" t="s">
        <v>59</v>
      </c>
      <c r="O1" s="31"/>
    </row>
    <row r="2" ht="22.9" customHeight="1" spans="1:15">
      <c r="A2" s="28"/>
      <c r="B2" s="32" t="s">
        <v>60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1" t="s">
        <v>4</v>
      </c>
    </row>
    <row r="3" ht="19.5" customHeight="1" spans="1:15">
      <c r="A3" s="33"/>
      <c r="B3" s="34" t="s">
        <v>6</v>
      </c>
      <c r="C3" s="34"/>
      <c r="D3" s="33"/>
      <c r="E3" s="33"/>
      <c r="F3" s="61"/>
      <c r="G3" s="33"/>
      <c r="H3" s="61"/>
      <c r="I3" s="61"/>
      <c r="J3" s="61"/>
      <c r="K3" s="61"/>
      <c r="L3" s="61"/>
      <c r="M3" s="61"/>
      <c r="N3" s="35" t="s">
        <v>7</v>
      </c>
      <c r="O3" s="36"/>
    </row>
    <row r="4" ht="24.4" customHeight="1" spans="1:15">
      <c r="A4" s="37"/>
      <c r="B4" s="25" t="s">
        <v>10</v>
      </c>
      <c r="C4" s="25"/>
      <c r="D4" s="25" t="s">
        <v>61</v>
      </c>
      <c r="E4" s="25" t="s">
        <v>62</v>
      </c>
      <c r="F4" s="25" t="s">
        <v>63</v>
      </c>
      <c r="G4" s="25" t="s">
        <v>64</v>
      </c>
      <c r="H4" s="25" t="s">
        <v>65</v>
      </c>
      <c r="I4" s="25" t="s">
        <v>66</v>
      </c>
      <c r="J4" s="25" t="s">
        <v>67</v>
      </c>
      <c r="K4" s="25" t="s">
        <v>68</v>
      </c>
      <c r="L4" s="25" t="s">
        <v>69</v>
      </c>
      <c r="M4" s="25" t="s">
        <v>70</v>
      </c>
      <c r="N4" s="25" t="s">
        <v>71</v>
      </c>
      <c r="O4" s="39"/>
    </row>
    <row r="5" ht="24.4" customHeight="1" spans="1:15">
      <c r="A5" s="37"/>
      <c r="B5" s="25" t="s">
        <v>72</v>
      </c>
      <c r="C5" s="25" t="s">
        <v>73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39"/>
    </row>
    <row r="6" ht="24.4" customHeight="1" spans="1:15">
      <c r="A6" s="37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39"/>
    </row>
    <row r="7" ht="27" customHeight="1" spans="1:15">
      <c r="A7" s="40"/>
      <c r="B7" s="12"/>
      <c r="C7" s="12" t="s">
        <v>74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43"/>
    </row>
    <row r="8" ht="27" customHeight="1" spans="1:15">
      <c r="A8" s="40"/>
      <c r="B8" s="80">
        <v>105101</v>
      </c>
      <c r="C8" s="12" t="s">
        <v>0</v>
      </c>
      <c r="D8" s="54">
        <v>1595.43</v>
      </c>
      <c r="E8" s="54"/>
      <c r="F8" s="54">
        <v>1595.43</v>
      </c>
      <c r="G8" s="17"/>
      <c r="H8" s="17"/>
      <c r="I8" s="17"/>
      <c r="J8" s="17"/>
      <c r="K8" s="17"/>
      <c r="L8" s="17"/>
      <c r="M8" s="17"/>
      <c r="N8" s="17"/>
      <c r="O8" s="43"/>
    </row>
    <row r="9" ht="27" customHeight="1" spans="1:15">
      <c r="A9" s="40"/>
      <c r="B9" s="12"/>
      <c r="C9" s="12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43"/>
    </row>
    <row r="10" ht="27" customHeight="1" spans="1:15">
      <c r="A10" s="40"/>
      <c r="B10" s="12"/>
      <c r="C10" s="12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43"/>
    </row>
    <row r="11" ht="27" customHeight="1" spans="1:15">
      <c r="A11" s="40"/>
      <c r="B11" s="12"/>
      <c r="C11" s="12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43"/>
    </row>
    <row r="12" ht="27" customHeight="1" spans="1:15">
      <c r="A12" s="40"/>
      <c r="B12" s="12"/>
      <c r="C12" s="1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43"/>
    </row>
    <row r="13" ht="27" customHeight="1" spans="1:15">
      <c r="A13" s="40"/>
      <c r="B13" s="12"/>
      <c r="C13" s="12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43"/>
    </row>
    <row r="14" ht="27" customHeight="1" spans="1:15">
      <c r="A14" s="40"/>
      <c r="B14" s="12"/>
      <c r="C14" s="12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43"/>
    </row>
    <row r="15" ht="27" customHeight="1" spans="1:15">
      <c r="A15" s="40"/>
      <c r="B15" s="12"/>
      <c r="C15" s="1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43"/>
    </row>
    <row r="16" ht="27" customHeight="1" spans="1:15">
      <c r="A16" s="40"/>
      <c r="B16" s="12"/>
      <c r="C16" s="12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43"/>
    </row>
    <row r="17" ht="27" customHeight="1" spans="1:15">
      <c r="A17" s="40"/>
      <c r="B17" s="12"/>
      <c r="C17" s="12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43"/>
    </row>
    <row r="18" ht="27" customHeight="1" spans="1:15">
      <c r="A18" s="40"/>
      <c r="B18" s="12"/>
      <c r="C18" s="12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43"/>
    </row>
    <row r="19" ht="27" customHeight="1" spans="1:15">
      <c r="A19" s="40"/>
      <c r="B19" s="12"/>
      <c r="C19" s="12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43"/>
    </row>
    <row r="20" ht="27" customHeight="1" spans="1:15">
      <c r="A20" s="40"/>
      <c r="B20" s="12"/>
      <c r="C20" s="12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43"/>
    </row>
    <row r="21" ht="27" customHeight="1" spans="1:15">
      <c r="A21" s="37"/>
      <c r="B21" s="19"/>
      <c r="C21" s="19" t="s">
        <v>24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38"/>
    </row>
    <row r="22" ht="27" customHeight="1" spans="1:15">
      <c r="A22" s="37"/>
      <c r="B22" s="19"/>
      <c r="C22" s="19" t="s">
        <v>24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38"/>
    </row>
    <row r="23" ht="9.75" customHeight="1" spans="1:1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2"/>
      <c r="O23" s="8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tabSelected="1" workbookViewId="0">
      <pane ySplit="6" topLeftCell="A35" activePane="bottomLeft" state="frozen"/>
      <selection/>
      <selection pane="bottomLeft" activeCell="I11" sqref="I11"/>
    </sheetView>
  </sheetViews>
  <sheetFormatPr defaultColWidth="10" defaultRowHeight="13.5"/>
  <cols>
    <col min="1" max="1" width="1.5" style="27" customWidth="1"/>
    <col min="2" max="4" width="6.125" style="27" customWidth="1"/>
    <col min="5" max="5" width="16.875" style="27" customWidth="1"/>
    <col min="6" max="6" width="41" style="27" customWidth="1"/>
    <col min="7" max="10" width="16.375" style="27" customWidth="1"/>
    <col min="11" max="11" width="22.875" style="27" customWidth="1"/>
    <col min="12" max="12" width="1.5" style="27" customWidth="1"/>
    <col min="13" max="14" width="9.75" style="27" customWidth="1"/>
    <col min="15" max="16384" width="10" style="27"/>
  </cols>
  <sheetData>
    <row r="1" ht="24.95" customHeight="1" spans="1:12">
      <c r="A1" s="28"/>
      <c r="B1" s="2" t="s">
        <v>75</v>
      </c>
      <c r="C1" s="2"/>
      <c r="D1" s="2"/>
      <c r="E1" s="29"/>
      <c r="F1" s="29"/>
      <c r="G1" s="78"/>
      <c r="H1" s="78"/>
      <c r="I1" s="78"/>
      <c r="J1" s="78"/>
      <c r="K1" s="30" t="s">
        <v>76</v>
      </c>
      <c r="L1" s="31"/>
    </row>
    <row r="2" ht="22.9" customHeight="1" spans="1:12">
      <c r="A2" s="28"/>
      <c r="B2" s="32" t="s">
        <v>77</v>
      </c>
      <c r="C2" s="32"/>
      <c r="D2" s="32"/>
      <c r="E2" s="32"/>
      <c r="F2" s="32"/>
      <c r="G2" s="32"/>
      <c r="H2" s="32"/>
      <c r="I2" s="32"/>
      <c r="J2" s="32"/>
      <c r="K2" s="32"/>
      <c r="L2" s="31" t="s">
        <v>4</v>
      </c>
    </row>
    <row r="3" ht="19.5" customHeight="1" spans="1:12">
      <c r="A3" s="33"/>
      <c r="B3" s="34" t="s">
        <v>6</v>
      </c>
      <c r="C3" s="34"/>
      <c r="D3" s="34"/>
      <c r="E3" s="34"/>
      <c r="F3" s="34"/>
      <c r="G3" s="33"/>
      <c r="H3" s="33"/>
      <c r="I3" s="61"/>
      <c r="J3" s="61"/>
      <c r="K3" s="35" t="s">
        <v>7</v>
      </c>
      <c r="L3" s="36"/>
    </row>
    <row r="4" ht="24.4" customHeight="1" spans="1:12">
      <c r="A4" s="31"/>
      <c r="B4" s="12" t="s">
        <v>10</v>
      </c>
      <c r="C4" s="12"/>
      <c r="D4" s="12"/>
      <c r="E4" s="12"/>
      <c r="F4" s="12"/>
      <c r="G4" s="12" t="s">
        <v>61</v>
      </c>
      <c r="H4" s="12" t="s">
        <v>78</v>
      </c>
      <c r="I4" s="12" t="s">
        <v>79</v>
      </c>
      <c r="J4" s="12" t="s">
        <v>80</v>
      </c>
      <c r="K4" s="12" t="s">
        <v>81</v>
      </c>
      <c r="L4" s="38"/>
    </row>
    <row r="5" ht="24.4" customHeight="1" spans="1:12">
      <c r="A5" s="37"/>
      <c r="B5" s="12" t="s">
        <v>82</v>
      </c>
      <c r="C5" s="12"/>
      <c r="D5" s="12"/>
      <c r="E5" s="12" t="s">
        <v>72</v>
      </c>
      <c r="F5" s="12" t="s">
        <v>73</v>
      </c>
      <c r="G5" s="12"/>
      <c r="H5" s="12"/>
      <c r="I5" s="12"/>
      <c r="J5" s="12"/>
      <c r="K5" s="12"/>
      <c r="L5" s="38"/>
    </row>
    <row r="6" ht="24.4" customHeight="1" spans="1:12">
      <c r="A6" s="37"/>
      <c r="B6" s="12" t="s">
        <v>83</v>
      </c>
      <c r="C6" s="12" t="s">
        <v>84</v>
      </c>
      <c r="D6" s="12" t="s">
        <v>85</v>
      </c>
      <c r="E6" s="12"/>
      <c r="F6" s="12"/>
      <c r="G6" s="12"/>
      <c r="H6" s="12"/>
      <c r="I6" s="12"/>
      <c r="J6" s="12"/>
      <c r="K6" s="12"/>
      <c r="L6" s="39"/>
    </row>
    <row r="7" ht="24.4" customHeight="1" spans="1:12">
      <c r="A7" s="37"/>
      <c r="B7" s="12"/>
      <c r="C7" s="12"/>
      <c r="D7" s="12"/>
      <c r="E7" s="12"/>
      <c r="F7" s="12" t="s">
        <v>61</v>
      </c>
      <c r="G7" s="79">
        <f>G8+G14+G19+G24+G27</f>
        <v>1586.31</v>
      </c>
      <c r="H7" s="79">
        <f>H8+H14+H19+H24+H27</f>
        <v>677.56</v>
      </c>
      <c r="I7" s="79">
        <f>I8+I24</f>
        <v>908.75</v>
      </c>
      <c r="J7" s="12"/>
      <c r="K7" s="12"/>
      <c r="L7" s="39"/>
    </row>
    <row r="8" ht="27" customHeight="1" spans="1:12">
      <c r="A8" s="40"/>
      <c r="B8" s="41">
        <v>201</v>
      </c>
      <c r="C8" s="44"/>
      <c r="D8" s="44"/>
      <c r="E8" s="41">
        <v>105101</v>
      </c>
      <c r="F8" s="58" t="s">
        <v>86</v>
      </c>
      <c r="G8" s="42">
        <f>H8+I8</f>
        <v>1198.46</v>
      </c>
      <c r="H8" s="42">
        <f>H9</f>
        <v>513.43</v>
      </c>
      <c r="I8" s="42">
        <f>I9</f>
        <v>685.03</v>
      </c>
      <c r="J8" s="17"/>
      <c r="K8" s="17"/>
      <c r="L8" s="43"/>
    </row>
    <row r="9" ht="27" customHeight="1" spans="1:12">
      <c r="A9" s="40"/>
      <c r="B9" s="41">
        <v>201</v>
      </c>
      <c r="C9" s="44">
        <v>32</v>
      </c>
      <c r="D9" s="44"/>
      <c r="E9" s="41">
        <v>105101</v>
      </c>
      <c r="F9" s="58" t="s">
        <v>87</v>
      </c>
      <c r="G9" s="42">
        <f>H9+I9</f>
        <v>1198.46</v>
      </c>
      <c r="H9" s="42">
        <f>H10+H11+H12+H13</f>
        <v>513.43</v>
      </c>
      <c r="I9" s="42">
        <f>I10+I11+I12+I13</f>
        <v>685.03</v>
      </c>
      <c r="J9" s="17"/>
      <c r="K9" s="17"/>
      <c r="L9" s="43"/>
    </row>
    <row r="10" ht="27" customHeight="1" spans="1:12">
      <c r="A10" s="40"/>
      <c r="B10" s="41">
        <v>201</v>
      </c>
      <c r="C10" s="44">
        <v>32</v>
      </c>
      <c r="D10" s="44" t="s">
        <v>88</v>
      </c>
      <c r="E10" s="41">
        <v>105101</v>
      </c>
      <c r="F10" s="58" t="s">
        <v>89</v>
      </c>
      <c r="G10" s="42">
        <f>H10</f>
        <v>431.25</v>
      </c>
      <c r="H10" s="42">
        <v>431.25</v>
      </c>
      <c r="I10" s="42"/>
      <c r="J10" s="17"/>
      <c r="K10" s="17"/>
      <c r="L10" s="43"/>
    </row>
    <row r="11" ht="27" customHeight="1" spans="1:12">
      <c r="A11" s="40"/>
      <c r="B11" s="41">
        <v>201</v>
      </c>
      <c r="C11" s="44">
        <v>32</v>
      </c>
      <c r="D11" s="44" t="s">
        <v>90</v>
      </c>
      <c r="E11" s="41">
        <v>105101</v>
      </c>
      <c r="F11" s="58" t="s">
        <v>91</v>
      </c>
      <c r="G11" s="42">
        <f t="shared" ref="G11:G28" si="0">H11+I11</f>
        <v>347.77</v>
      </c>
      <c r="H11" s="42"/>
      <c r="I11" s="42">
        <v>347.77</v>
      </c>
      <c r="J11" s="17"/>
      <c r="K11" s="17"/>
      <c r="L11" s="43"/>
    </row>
    <row r="12" ht="27" customHeight="1" spans="1:12">
      <c r="A12" s="40"/>
      <c r="B12" s="41">
        <v>201</v>
      </c>
      <c r="C12" s="44">
        <v>32</v>
      </c>
      <c r="D12" s="44" t="s">
        <v>92</v>
      </c>
      <c r="E12" s="41">
        <v>105101</v>
      </c>
      <c r="F12" s="58" t="s">
        <v>93</v>
      </c>
      <c r="G12" s="42">
        <f t="shared" si="0"/>
        <v>82.18</v>
      </c>
      <c r="H12" s="42">
        <v>82.18</v>
      </c>
      <c r="I12" s="42"/>
      <c r="J12" s="17"/>
      <c r="K12" s="17"/>
      <c r="L12" s="43"/>
    </row>
    <row r="13" ht="27" customHeight="1" spans="1:12">
      <c r="A13" s="40"/>
      <c r="B13" s="41">
        <v>201</v>
      </c>
      <c r="C13" s="44">
        <v>32</v>
      </c>
      <c r="D13" s="44" t="s">
        <v>94</v>
      </c>
      <c r="E13" s="41">
        <v>105101</v>
      </c>
      <c r="F13" s="58" t="s">
        <v>95</v>
      </c>
      <c r="G13" s="42">
        <f t="shared" si="0"/>
        <v>337.26</v>
      </c>
      <c r="H13" s="42"/>
      <c r="I13" s="42">
        <v>337.26</v>
      </c>
      <c r="J13" s="17"/>
      <c r="K13" s="17"/>
      <c r="L13" s="43"/>
    </row>
    <row r="14" ht="27" customHeight="1" spans="1:12">
      <c r="A14" s="40"/>
      <c r="B14" s="41">
        <v>208</v>
      </c>
      <c r="C14" s="44"/>
      <c r="D14" s="44"/>
      <c r="E14" s="41">
        <v>105101</v>
      </c>
      <c r="F14" s="41" t="s">
        <v>96</v>
      </c>
      <c r="G14" s="42">
        <f t="shared" si="0"/>
        <v>90.39</v>
      </c>
      <c r="H14" s="42">
        <f>H15</f>
        <v>90.39</v>
      </c>
      <c r="I14" s="42"/>
      <c r="J14" s="17"/>
      <c r="K14" s="17"/>
      <c r="L14" s="43"/>
    </row>
    <row r="15" ht="27" customHeight="1" spans="1:12">
      <c r="A15" s="40"/>
      <c r="B15" s="41">
        <v>208</v>
      </c>
      <c r="C15" s="44" t="s">
        <v>97</v>
      </c>
      <c r="D15" s="44"/>
      <c r="E15" s="41">
        <v>105101</v>
      </c>
      <c r="F15" s="58" t="s">
        <v>98</v>
      </c>
      <c r="G15" s="42">
        <f t="shared" si="0"/>
        <v>90.39</v>
      </c>
      <c r="H15" s="42">
        <f>H16+H17+H18</f>
        <v>90.39</v>
      </c>
      <c r="I15" s="42"/>
      <c r="J15" s="17"/>
      <c r="K15" s="17"/>
      <c r="L15" s="43"/>
    </row>
    <row r="16" ht="27" customHeight="1" spans="1:12">
      <c r="A16" s="40"/>
      <c r="B16" s="41">
        <v>208</v>
      </c>
      <c r="C16" s="44" t="s">
        <v>97</v>
      </c>
      <c r="D16" s="44" t="s">
        <v>88</v>
      </c>
      <c r="E16" s="41">
        <v>105101</v>
      </c>
      <c r="F16" s="58" t="s">
        <v>99</v>
      </c>
      <c r="G16" s="42">
        <f t="shared" si="0"/>
        <v>26.09</v>
      </c>
      <c r="H16" s="42">
        <v>26.09</v>
      </c>
      <c r="I16" s="42"/>
      <c r="J16" s="17"/>
      <c r="K16" s="17"/>
      <c r="L16" s="43"/>
    </row>
    <row r="17" ht="27" customHeight="1" spans="1:12">
      <c r="A17" s="40"/>
      <c r="B17" s="41">
        <v>208</v>
      </c>
      <c r="C17" s="44" t="s">
        <v>97</v>
      </c>
      <c r="D17" s="44" t="s">
        <v>97</v>
      </c>
      <c r="E17" s="41">
        <v>105101</v>
      </c>
      <c r="F17" s="58" t="s">
        <v>100</v>
      </c>
      <c r="G17" s="42">
        <f t="shared" si="0"/>
        <v>62.79</v>
      </c>
      <c r="H17" s="42">
        <v>62.79</v>
      </c>
      <c r="I17" s="42"/>
      <c r="J17" s="17"/>
      <c r="K17" s="17"/>
      <c r="L17" s="43"/>
    </row>
    <row r="18" ht="27" customHeight="1" spans="1:12">
      <c r="A18" s="37"/>
      <c r="B18" s="41">
        <v>208</v>
      </c>
      <c r="C18" s="44" t="s">
        <v>101</v>
      </c>
      <c r="D18" s="44" t="s">
        <v>94</v>
      </c>
      <c r="E18" s="41">
        <v>105101</v>
      </c>
      <c r="F18" s="26" t="s">
        <v>102</v>
      </c>
      <c r="G18" s="42">
        <f t="shared" si="0"/>
        <v>1.51</v>
      </c>
      <c r="H18" s="42">
        <v>1.51</v>
      </c>
      <c r="I18" s="42"/>
      <c r="J18" s="21"/>
      <c r="K18" s="21"/>
      <c r="L18" s="38"/>
    </row>
    <row r="19" ht="27" customHeight="1" spans="1:12">
      <c r="A19" s="37"/>
      <c r="B19" s="41">
        <v>210</v>
      </c>
      <c r="C19" s="44"/>
      <c r="D19" s="44"/>
      <c r="E19" s="41">
        <v>105101</v>
      </c>
      <c r="F19" s="58" t="s">
        <v>103</v>
      </c>
      <c r="G19" s="42">
        <f t="shared" si="0"/>
        <v>18.7</v>
      </c>
      <c r="H19" s="42">
        <f>H20</f>
        <v>18.7</v>
      </c>
      <c r="I19" s="42"/>
      <c r="J19" s="21"/>
      <c r="K19" s="21"/>
      <c r="L19" s="39"/>
    </row>
    <row r="20" ht="27" customHeight="1" spans="1:12">
      <c r="A20" s="40"/>
      <c r="B20" s="41">
        <v>210</v>
      </c>
      <c r="C20" s="44" t="s">
        <v>101</v>
      </c>
      <c r="D20" s="44"/>
      <c r="E20" s="41">
        <v>105101</v>
      </c>
      <c r="F20" s="41" t="s">
        <v>104</v>
      </c>
      <c r="G20" s="42">
        <f t="shared" si="0"/>
        <v>18.7</v>
      </c>
      <c r="H20" s="42">
        <f>H21+H22+H23</f>
        <v>18.7</v>
      </c>
      <c r="I20" s="42"/>
      <c r="J20" s="17"/>
      <c r="K20" s="17"/>
      <c r="L20" s="43"/>
    </row>
    <row r="21" ht="27" customHeight="1" spans="1:12">
      <c r="A21" s="40"/>
      <c r="B21" s="41">
        <v>210</v>
      </c>
      <c r="C21" s="44" t="s">
        <v>101</v>
      </c>
      <c r="D21" s="44" t="s">
        <v>88</v>
      </c>
      <c r="E21" s="41">
        <v>105101</v>
      </c>
      <c r="F21" s="58" t="s">
        <v>105</v>
      </c>
      <c r="G21" s="42">
        <f t="shared" si="0"/>
        <v>12.36</v>
      </c>
      <c r="H21" s="42">
        <v>12.36</v>
      </c>
      <c r="I21" s="42"/>
      <c r="J21" s="17"/>
      <c r="K21" s="17"/>
      <c r="L21" s="43"/>
    </row>
    <row r="22" ht="27" customHeight="1" spans="1:12">
      <c r="A22" s="40"/>
      <c r="B22" s="41">
        <v>210</v>
      </c>
      <c r="C22" s="44" t="s">
        <v>101</v>
      </c>
      <c r="D22" s="44" t="s">
        <v>90</v>
      </c>
      <c r="E22" s="41">
        <v>105101</v>
      </c>
      <c r="F22" s="58" t="s">
        <v>106</v>
      </c>
      <c r="G22" s="42">
        <f t="shared" si="0"/>
        <v>2.98</v>
      </c>
      <c r="H22" s="42">
        <v>2.98</v>
      </c>
      <c r="I22" s="42"/>
      <c r="J22" s="17"/>
      <c r="K22" s="17"/>
      <c r="L22" s="43"/>
    </row>
    <row r="23" ht="27" customHeight="1" spans="1:12">
      <c r="A23" s="40"/>
      <c r="B23" s="41">
        <v>210</v>
      </c>
      <c r="C23" s="44" t="s">
        <v>101</v>
      </c>
      <c r="D23" s="44" t="s">
        <v>107</v>
      </c>
      <c r="E23" s="41">
        <v>105101</v>
      </c>
      <c r="F23" s="58" t="s">
        <v>108</v>
      </c>
      <c r="G23" s="42">
        <f t="shared" si="0"/>
        <v>3.36</v>
      </c>
      <c r="H23" s="42">
        <v>3.36</v>
      </c>
      <c r="I23" s="42"/>
      <c r="J23" s="17"/>
      <c r="K23" s="17"/>
      <c r="L23" s="43"/>
    </row>
    <row r="24" ht="27" customHeight="1" spans="1:12">
      <c r="A24" s="40"/>
      <c r="B24" s="41">
        <v>213</v>
      </c>
      <c r="C24" s="44"/>
      <c r="D24" s="44"/>
      <c r="E24" s="41">
        <v>105101</v>
      </c>
      <c r="F24" s="26" t="s">
        <v>109</v>
      </c>
      <c r="G24" s="42">
        <f t="shared" si="0"/>
        <v>223.72</v>
      </c>
      <c r="H24" s="42"/>
      <c r="I24" s="42">
        <f>I26</f>
        <v>223.72</v>
      </c>
      <c r="J24" s="17"/>
      <c r="K24" s="17"/>
      <c r="L24" s="43"/>
    </row>
    <row r="25" ht="27" customHeight="1" spans="1:12">
      <c r="A25" s="40"/>
      <c r="B25" s="41">
        <v>213</v>
      </c>
      <c r="C25" s="44" t="s">
        <v>110</v>
      </c>
      <c r="D25" s="44"/>
      <c r="E25" s="41">
        <v>105101</v>
      </c>
      <c r="F25" s="26" t="s">
        <v>111</v>
      </c>
      <c r="G25" s="42">
        <v>223.72</v>
      </c>
      <c r="H25" s="42"/>
      <c r="I25" s="42">
        <v>223.72</v>
      </c>
      <c r="J25" s="17"/>
      <c r="K25" s="17"/>
      <c r="L25" s="43"/>
    </row>
    <row r="26" ht="27" customHeight="1" spans="1:12">
      <c r="A26" s="40"/>
      <c r="B26" s="41">
        <v>213</v>
      </c>
      <c r="C26" s="44" t="s">
        <v>110</v>
      </c>
      <c r="D26" s="44" t="s">
        <v>97</v>
      </c>
      <c r="E26" s="41">
        <v>105101</v>
      </c>
      <c r="F26" s="26" t="s">
        <v>112</v>
      </c>
      <c r="G26" s="42">
        <f>H26+I26</f>
        <v>223.72</v>
      </c>
      <c r="H26" s="42"/>
      <c r="I26" s="42">
        <v>223.72</v>
      </c>
      <c r="J26" s="17"/>
      <c r="K26" s="17"/>
      <c r="L26" s="43"/>
    </row>
    <row r="27" ht="27" customHeight="1" spans="1:12">
      <c r="A27" s="40"/>
      <c r="B27" s="41">
        <v>221</v>
      </c>
      <c r="C27" s="44"/>
      <c r="D27" s="44"/>
      <c r="E27" s="41">
        <v>105101</v>
      </c>
      <c r="F27" s="58" t="s">
        <v>113</v>
      </c>
      <c r="G27" s="42">
        <f>H27+I27</f>
        <v>55.04</v>
      </c>
      <c r="H27" s="42">
        <f>H28</f>
        <v>55.04</v>
      </c>
      <c r="I27" s="42"/>
      <c r="J27" s="17"/>
      <c r="K27" s="17"/>
      <c r="L27" s="43"/>
    </row>
    <row r="28" ht="27" customHeight="1" spans="1:12">
      <c r="A28" s="40"/>
      <c r="B28" s="41">
        <v>221</v>
      </c>
      <c r="C28" s="44" t="s">
        <v>90</v>
      </c>
      <c r="D28" s="44"/>
      <c r="E28" s="41">
        <v>105101</v>
      </c>
      <c r="F28" s="41" t="s">
        <v>114</v>
      </c>
      <c r="G28" s="42">
        <f>H28+I28</f>
        <v>55.04</v>
      </c>
      <c r="H28" s="42">
        <f>H29</f>
        <v>55.04</v>
      </c>
      <c r="I28" s="42"/>
      <c r="J28" s="17"/>
      <c r="K28" s="17"/>
      <c r="L28" s="43"/>
    </row>
    <row r="29" ht="27" customHeight="1" spans="1:12">
      <c r="A29" s="40"/>
      <c r="B29" s="41">
        <v>221</v>
      </c>
      <c r="C29" s="44" t="s">
        <v>90</v>
      </c>
      <c r="D29" s="44" t="s">
        <v>88</v>
      </c>
      <c r="E29" s="41">
        <v>105101</v>
      </c>
      <c r="F29" s="41" t="s">
        <v>115</v>
      </c>
      <c r="G29" s="42">
        <f>H29+I29</f>
        <v>55.04</v>
      </c>
      <c r="H29" s="42">
        <v>55.04</v>
      </c>
      <c r="I29" s="42"/>
      <c r="J29" s="17"/>
      <c r="K29" s="17"/>
      <c r="L29" s="43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12" activePane="bottomLeft" state="frozen"/>
      <selection/>
      <selection pane="bottomLeft" activeCell="F14" sqref="F14"/>
    </sheetView>
  </sheetViews>
  <sheetFormatPr defaultColWidth="10" defaultRowHeight="13.5"/>
  <cols>
    <col min="1" max="1" width="1.5" style="27" customWidth="1"/>
    <col min="2" max="2" width="29.625" style="27" customWidth="1"/>
    <col min="3" max="3" width="11.625" style="27" customWidth="1"/>
    <col min="4" max="4" width="29.625" style="27" customWidth="1"/>
    <col min="5" max="5" width="11.625" style="27" customWidth="1"/>
    <col min="6" max="6" width="13.125" style="27" customWidth="1"/>
    <col min="7" max="8" width="11.25" style="27" customWidth="1"/>
    <col min="9" max="9" width="1.5" style="27" customWidth="1"/>
    <col min="10" max="12" width="9.75" style="27" customWidth="1"/>
    <col min="13" max="16384" width="10" style="27"/>
  </cols>
  <sheetData>
    <row r="1" ht="24.95" customHeight="1" spans="1:9">
      <c r="A1" s="66"/>
      <c r="B1" s="2" t="s">
        <v>116</v>
      </c>
      <c r="C1" s="67"/>
      <c r="D1" s="67"/>
      <c r="H1" s="68" t="s">
        <v>117</v>
      </c>
      <c r="I1" s="52" t="s">
        <v>4</v>
      </c>
    </row>
    <row r="2" ht="22.9" customHeight="1" spans="1:9">
      <c r="A2" s="69"/>
      <c r="B2" s="70" t="s">
        <v>118</v>
      </c>
      <c r="C2" s="70"/>
      <c r="D2" s="70"/>
      <c r="E2" s="70"/>
      <c r="F2" s="71"/>
      <c r="G2" s="71"/>
      <c r="H2" s="71"/>
      <c r="I2" s="72"/>
    </row>
    <row r="3" ht="19.5" customHeight="1" spans="1:9">
      <c r="A3" s="69"/>
      <c r="B3" s="34" t="s">
        <v>6</v>
      </c>
      <c r="C3" s="34"/>
      <c r="D3" s="29"/>
      <c r="F3" s="73" t="s">
        <v>7</v>
      </c>
      <c r="G3" s="73"/>
      <c r="H3" s="73"/>
      <c r="I3" s="74"/>
    </row>
    <row r="4" ht="30" customHeight="1" spans="1:9">
      <c r="A4" s="69"/>
      <c r="B4" s="12" t="s">
        <v>8</v>
      </c>
      <c r="C4" s="12"/>
      <c r="D4" s="12" t="s">
        <v>9</v>
      </c>
      <c r="E4" s="12"/>
      <c r="F4" s="12"/>
      <c r="G4" s="12"/>
      <c r="H4" s="12"/>
      <c r="I4" s="75"/>
    </row>
    <row r="5" ht="30" customHeight="1" spans="1:9">
      <c r="A5" s="69"/>
      <c r="B5" s="12" t="s">
        <v>10</v>
      </c>
      <c r="C5" s="12" t="s">
        <v>11</v>
      </c>
      <c r="D5" s="12" t="s">
        <v>10</v>
      </c>
      <c r="E5" s="12" t="s">
        <v>61</v>
      </c>
      <c r="F5" s="25" t="s">
        <v>119</v>
      </c>
      <c r="G5" s="25" t="s">
        <v>120</v>
      </c>
      <c r="H5" s="25" t="s">
        <v>121</v>
      </c>
      <c r="I5" s="52"/>
    </row>
    <row r="6" ht="30" customHeight="1" spans="1:9">
      <c r="A6" s="31"/>
      <c r="B6" s="19" t="s">
        <v>122</v>
      </c>
      <c r="C6" s="42">
        <f>SUM(C7:C13)</f>
        <v>1586.32</v>
      </c>
      <c r="D6" s="19" t="s">
        <v>123</v>
      </c>
      <c r="E6" s="42">
        <f>F6</f>
        <v>1586.32</v>
      </c>
      <c r="F6" s="42">
        <f>SUM(F7:F33)</f>
        <v>1586.32</v>
      </c>
      <c r="G6" s="21"/>
      <c r="H6" s="21"/>
      <c r="I6" s="39"/>
    </row>
    <row r="7" ht="30" customHeight="1" spans="1:9">
      <c r="A7" s="31"/>
      <c r="B7" s="19" t="s">
        <v>124</v>
      </c>
      <c r="C7" s="42">
        <v>1586.32</v>
      </c>
      <c r="D7" s="19" t="s">
        <v>125</v>
      </c>
      <c r="E7" s="42">
        <f>F7</f>
        <v>1198.47</v>
      </c>
      <c r="F7" s="42">
        <v>1198.47</v>
      </c>
      <c r="G7" s="21"/>
      <c r="H7" s="21"/>
      <c r="I7" s="39"/>
    </row>
    <row r="8" ht="30" customHeight="1" spans="1:9">
      <c r="A8" s="31"/>
      <c r="B8" s="19" t="s">
        <v>126</v>
      </c>
      <c r="C8" s="42"/>
      <c r="D8" s="19" t="s">
        <v>127</v>
      </c>
      <c r="E8" s="42"/>
      <c r="F8" s="42"/>
      <c r="G8" s="21"/>
      <c r="H8" s="21"/>
      <c r="I8" s="39"/>
    </row>
    <row r="9" ht="30" customHeight="1" spans="1:9">
      <c r="A9" s="31"/>
      <c r="B9" s="19" t="s">
        <v>128</v>
      </c>
      <c r="C9" s="42"/>
      <c r="D9" s="19" t="s">
        <v>129</v>
      </c>
      <c r="E9" s="42"/>
      <c r="F9" s="42"/>
      <c r="G9" s="21"/>
      <c r="H9" s="21"/>
      <c r="I9" s="39"/>
    </row>
    <row r="10" ht="30" customHeight="1" spans="1:9">
      <c r="A10" s="31"/>
      <c r="B10" s="19" t="s">
        <v>130</v>
      </c>
      <c r="C10" s="42"/>
      <c r="D10" s="19" t="s">
        <v>131</v>
      </c>
      <c r="E10" s="42"/>
      <c r="F10" s="42"/>
      <c r="G10" s="21"/>
      <c r="H10" s="21"/>
      <c r="I10" s="39"/>
    </row>
    <row r="11" ht="30" customHeight="1" spans="1:9">
      <c r="A11" s="31"/>
      <c r="B11" s="19" t="s">
        <v>124</v>
      </c>
      <c r="C11" s="42"/>
      <c r="D11" s="19" t="s">
        <v>132</v>
      </c>
      <c r="E11" s="42"/>
      <c r="F11" s="42"/>
      <c r="G11" s="21"/>
      <c r="H11" s="21"/>
      <c r="I11" s="39"/>
    </row>
    <row r="12" ht="30" customHeight="1" spans="1:9">
      <c r="A12" s="31"/>
      <c r="B12" s="19" t="s">
        <v>126</v>
      </c>
      <c r="C12" s="42"/>
      <c r="D12" s="19" t="s">
        <v>133</v>
      </c>
      <c r="E12" s="42"/>
      <c r="F12" s="42"/>
      <c r="G12" s="21"/>
      <c r="H12" s="21"/>
      <c r="I12" s="39"/>
    </row>
    <row r="13" ht="30" customHeight="1" spans="1:9">
      <c r="A13" s="31"/>
      <c r="B13" s="19" t="s">
        <v>128</v>
      </c>
      <c r="C13" s="42"/>
      <c r="D13" s="19" t="s">
        <v>134</v>
      </c>
      <c r="E13" s="42"/>
      <c r="F13" s="42"/>
      <c r="G13" s="21"/>
      <c r="H13" s="21"/>
      <c r="I13" s="39"/>
    </row>
    <row r="14" ht="30" customHeight="1" spans="1:9">
      <c r="A14" s="31"/>
      <c r="B14" s="19" t="s">
        <v>135</v>
      </c>
      <c r="C14" s="42"/>
      <c r="D14" s="19" t="s">
        <v>136</v>
      </c>
      <c r="E14" s="42">
        <f>F14</f>
        <v>90.39</v>
      </c>
      <c r="F14" s="42">
        <v>90.39</v>
      </c>
      <c r="G14" s="21"/>
      <c r="H14" s="21"/>
      <c r="I14" s="39"/>
    </row>
    <row r="15" ht="30" customHeight="1" spans="1:9">
      <c r="A15" s="31"/>
      <c r="B15" s="19" t="s">
        <v>135</v>
      </c>
      <c r="C15" s="42"/>
      <c r="D15" s="19" t="s">
        <v>137</v>
      </c>
      <c r="E15" s="42"/>
      <c r="F15" s="42"/>
      <c r="G15" s="21"/>
      <c r="H15" s="21"/>
      <c r="I15" s="39"/>
    </row>
    <row r="16" ht="30" customHeight="1" spans="1:9">
      <c r="A16" s="31"/>
      <c r="B16" s="19" t="s">
        <v>135</v>
      </c>
      <c r="C16" s="42"/>
      <c r="D16" s="19" t="s">
        <v>138</v>
      </c>
      <c r="E16" s="42">
        <f>F16</f>
        <v>18.7</v>
      </c>
      <c r="F16" s="42">
        <v>18.7</v>
      </c>
      <c r="G16" s="21"/>
      <c r="H16" s="21"/>
      <c r="I16" s="39"/>
    </row>
    <row r="17" ht="30" customHeight="1" spans="1:9">
      <c r="A17" s="31"/>
      <c r="B17" s="19" t="s">
        <v>135</v>
      </c>
      <c r="C17" s="42"/>
      <c r="D17" s="19" t="s">
        <v>139</v>
      </c>
      <c r="E17" s="42"/>
      <c r="F17" s="42"/>
      <c r="G17" s="21"/>
      <c r="H17" s="21"/>
      <c r="I17" s="39"/>
    </row>
    <row r="18" ht="30" customHeight="1" spans="1:9">
      <c r="A18" s="31"/>
      <c r="B18" s="19" t="s">
        <v>135</v>
      </c>
      <c r="C18" s="42"/>
      <c r="D18" s="19" t="s">
        <v>140</v>
      </c>
      <c r="E18" s="42"/>
      <c r="F18" s="42"/>
      <c r="G18" s="21"/>
      <c r="H18" s="21"/>
      <c r="I18" s="39"/>
    </row>
    <row r="19" ht="30" customHeight="1" spans="1:9">
      <c r="A19" s="31"/>
      <c r="B19" s="19" t="s">
        <v>135</v>
      </c>
      <c r="C19" s="42"/>
      <c r="D19" s="19" t="s">
        <v>141</v>
      </c>
      <c r="E19" s="42">
        <f>F19</f>
        <v>223.72</v>
      </c>
      <c r="F19" s="42">
        <v>223.72</v>
      </c>
      <c r="G19" s="21"/>
      <c r="H19" s="21"/>
      <c r="I19" s="39"/>
    </row>
    <row r="20" ht="30" customHeight="1" spans="1:9">
      <c r="A20" s="31"/>
      <c r="B20" s="19" t="s">
        <v>135</v>
      </c>
      <c r="C20" s="42"/>
      <c r="D20" s="19" t="s">
        <v>142</v>
      </c>
      <c r="E20" s="42"/>
      <c r="F20" s="42"/>
      <c r="G20" s="21"/>
      <c r="H20" s="21"/>
      <c r="I20" s="39"/>
    </row>
    <row r="21" ht="30" customHeight="1" spans="1:9">
      <c r="A21" s="31"/>
      <c r="B21" s="19" t="s">
        <v>135</v>
      </c>
      <c r="C21" s="42"/>
      <c r="D21" s="19" t="s">
        <v>143</v>
      </c>
      <c r="E21" s="42"/>
      <c r="F21" s="42"/>
      <c r="G21" s="21"/>
      <c r="H21" s="21"/>
      <c r="I21" s="39"/>
    </row>
    <row r="22" ht="30" customHeight="1" spans="1:9">
      <c r="A22" s="31"/>
      <c r="B22" s="19" t="s">
        <v>135</v>
      </c>
      <c r="C22" s="42"/>
      <c r="D22" s="19" t="s">
        <v>144</v>
      </c>
      <c r="E22" s="42"/>
      <c r="F22" s="42"/>
      <c r="G22" s="21"/>
      <c r="H22" s="21"/>
      <c r="I22" s="39"/>
    </row>
    <row r="23" ht="30" customHeight="1" spans="1:9">
      <c r="A23" s="31"/>
      <c r="B23" s="19" t="s">
        <v>135</v>
      </c>
      <c r="C23" s="42"/>
      <c r="D23" s="19" t="s">
        <v>145</v>
      </c>
      <c r="E23" s="42"/>
      <c r="F23" s="42"/>
      <c r="G23" s="21"/>
      <c r="H23" s="21"/>
      <c r="I23" s="39"/>
    </row>
    <row r="24" ht="30" customHeight="1" spans="1:9">
      <c r="A24" s="31"/>
      <c r="B24" s="19" t="s">
        <v>135</v>
      </c>
      <c r="C24" s="42"/>
      <c r="D24" s="19" t="s">
        <v>146</v>
      </c>
      <c r="E24" s="42"/>
      <c r="F24" s="42"/>
      <c r="G24" s="21"/>
      <c r="H24" s="21"/>
      <c r="I24" s="39"/>
    </row>
    <row r="25" ht="30" customHeight="1" spans="1:9">
      <c r="A25" s="31"/>
      <c r="B25" s="19" t="s">
        <v>135</v>
      </c>
      <c r="C25" s="42"/>
      <c r="D25" s="19" t="s">
        <v>147</v>
      </c>
      <c r="E25" s="42"/>
      <c r="F25" s="42"/>
      <c r="G25" s="21"/>
      <c r="H25" s="21"/>
      <c r="I25" s="39"/>
    </row>
    <row r="26" ht="30" customHeight="1" spans="1:9">
      <c r="A26" s="31"/>
      <c r="B26" s="19" t="s">
        <v>135</v>
      </c>
      <c r="C26" s="42"/>
      <c r="D26" s="19" t="s">
        <v>148</v>
      </c>
      <c r="E26" s="42">
        <f>F26</f>
        <v>55.04</v>
      </c>
      <c r="F26" s="42">
        <v>55.04</v>
      </c>
      <c r="G26" s="21"/>
      <c r="H26" s="21"/>
      <c r="I26" s="39"/>
    </row>
    <row r="27" ht="30" customHeight="1" spans="1:9">
      <c r="A27" s="31"/>
      <c r="B27" s="19" t="s">
        <v>135</v>
      </c>
      <c r="C27" s="42"/>
      <c r="D27" s="19" t="s">
        <v>149</v>
      </c>
      <c r="E27" s="42"/>
      <c r="F27" s="42"/>
      <c r="G27" s="21"/>
      <c r="H27" s="21"/>
      <c r="I27" s="39"/>
    </row>
    <row r="28" ht="30" customHeight="1" spans="1:9">
      <c r="A28" s="31"/>
      <c r="B28" s="19" t="s">
        <v>135</v>
      </c>
      <c r="C28" s="42"/>
      <c r="D28" s="19" t="s">
        <v>150</v>
      </c>
      <c r="E28" s="42"/>
      <c r="F28" s="42"/>
      <c r="G28" s="21"/>
      <c r="H28" s="21"/>
      <c r="I28" s="39"/>
    </row>
    <row r="29" ht="30" customHeight="1" spans="1:9">
      <c r="A29" s="31"/>
      <c r="B29" s="19" t="s">
        <v>135</v>
      </c>
      <c r="C29" s="42"/>
      <c r="D29" s="19" t="s">
        <v>151</v>
      </c>
      <c r="E29" s="42"/>
      <c r="F29" s="42"/>
      <c r="G29" s="21"/>
      <c r="H29" s="21"/>
      <c r="I29" s="39"/>
    </row>
    <row r="30" ht="30" customHeight="1" spans="1:9">
      <c r="A30" s="31"/>
      <c r="B30" s="19" t="s">
        <v>135</v>
      </c>
      <c r="C30" s="42"/>
      <c r="D30" s="19" t="s">
        <v>152</v>
      </c>
      <c r="E30" s="42"/>
      <c r="F30" s="42"/>
      <c r="G30" s="21"/>
      <c r="H30" s="21"/>
      <c r="I30" s="39"/>
    </row>
    <row r="31" ht="30" customHeight="1" spans="1:9">
      <c r="A31" s="31"/>
      <c r="B31" s="19" t="s">
        <v>135</v>
      </c>
      <c r="C31" s="42"/>
      <c r="D31" s="19" t="s">
        <v>153</v>
      </c>
      <c r="E31" s="42"/>
      <c r="F31" s="42"/>
      <c r="G31" s="21"/>
      <c r="H31" s="21"/>
      <c r="I31" s="39"/>
    </row>
    <row r="32" ht="30" customHeight="1" spans="1:9">
      <c r="A32" s="31"/>
      <c r="B32" s="19" t="s">
        <v>135</v>
      </c>
      <c r="C32" s="42"/>
      <c r="D32" s="19" t="s">
        <v>154</v>
      </c>
      <c r="E32" s="42"/>
      <c r="F32" s="42"/>
      <c r="G32" s="21"/>
      <c r="H32" s="21"/>
      <c r="I32" s="39"/>
    </row>
    <row r="33" ht="30" customHeight="1" spans="1:9">
      <c r="A33" s="31"/>
      <c r="B33" s="19" t="s">
        <v>135</v>
      </c>
      <c r="C33" s="42"/>
      <c r="D33" s="19" t="s">
        <v>155</v>
      </c>
      <c r="E33" s="42"/>
      <c r="F33" s="42"/>
      <c r="G33" s="21"/>
      <c r="H33" s="21"/>
      <c r="I33" s="39"/>
    </row>
    <row r="34" ht="9.75" customHeight="1" spans="1:9">
      <c r="A34" s="76"/>
      <c r="B34" s="76"/>
      <c r="C34" s="76"/>
      <c r="D34" s="29"/>
      <c r="E34" s="76"/>
      <c r="F34" s="76"/>
      <c r="G34" s="76"/>
      <c r="H34" s="76"/>
      <c r="I34" s="77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rintOptions horizontalCentered="1"/>
  <pageMargins left="1.37777777777778" right="0.984027777777778" top="0.984027777777778" bottom="0.984027777777778" header="0" footer="0"/>
  <pageSetup paperSize="9" scale="63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9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" style="27" customWidth="1"/>
    <col min="2" max="3" width="5.875" style="27" customWidth="1"/>
    <col min="4" max="4" width="11.625" style="27" customWidth="1"/>
    <col min="5" max="5" width="27.75" style="27" customWidth="1"/>
    <col min="6" max="6" width="8" style="27" customWidth="1"/>
    <col min="7" max="7" width="9.875" style="27" customWidth="1"/>
    <col min="8" max="8" width="9.5" style="27" customWidth="1"/>
    <col min="9" max="9" width="8" style="27" customWidth="1"/>
    <col min="10" max="13" width="5.875" style="27" customWidth="1"/>
    <col min="14" max="16" width="7.25" style="27" customWidth="1"/>
    <col min="17" max="23" width="5.875" style="27" customWidth="1"/>
    <col min="24" max="26" width="7.25" style="27" customWidth="1"/>
    <col min="27" max="33" width="5.875" style="27" customWidth="1"/>
    <col min="34" max="39" width="7.25" style="27" customWidth="1"/>
    <col min="40" max="40" width="1.5" style="27" customWidth="1"/>
    <col min="41" max="42" width="9.75" style="27" customWidth="1"/>
    <col min="43" max="16384" width="10" style="27"/>
  </cols>
  <sheetData>
    <row r="1" ht="24.95" customHeight="1" spans="1:40">
      <c r="A1" s="49"/>
      <c r="B1" s="2" t="s">
        <v>156</v>
      </c>
      <c r="C1" s="2"/>
      <c r="D1" s="50"/>
      <c r="E1" s="50"/>
      <c r="F1" s="28"/>
      <c r="G1" s="28"/>
      <c r="H1" s="28"/>
      <c r="I1" s="50"/>
      <c r="J1" s="50"/>
      <c r="K1" s="28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157</v>
      </c>
      <c r="AN1" s="59"/>
    </row>
    <row r="2" ht="22.9" customHeight="1" spans="1:40">
      <c r="A2" s="28"/>
      <c r="B2" s="32" t="s">
        <v>158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59"/>
    </row>
    <row r="3" ht="19.5" customHeight="1" spans="1:40">
      <c r="A3" s="33"/>
      <c r="B3" s="34" t="s">
        <v>6</v>
      </c>
      <c r="C3" s="34"/>
      <c r="D3" s="34"/>
      <c r="E3" s="34"/>
      <c r="F3" s="60"/>
      <c r="G3" s="33"/>
      <c r="H3" s="53"/>
      <c r="I3" s="60"/>
      <c r="J3" s="60"/>
      <c r="K3" s="61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53" t="s">
        <v>7</v>
      </c>
      <c r="AM3" s="53"/>
      <c r="AN3" s="62"/>
    </row>
    <row r="4" ht="24.4" customHeight="1" spans="1:40">
      <c r="A4" s="31"/>
      <c r="B4" s="25" t="s">
        <v>10</v>
      </c>
      <c r="C4" s="25"/>
      <c r="D4" s="25"/>
      <c r="E4" s="25"/>
      <c r="F4" s="25" t="s">
        <v>159</v>
      </c>
      <c r="G4" s="25" t="s">
        <v>160</v>
      </c>
      <c r="H4" s="25"/>
      <c r="I4" s="25"/>
      <c r="J4" s="25"/>
      <c r="K4" s="25"/>
      <c r="L4" s="25"/>
      <c r="M4" s="25"/>
      <c r="N4" s="25"/>
      <c r="O4" s="25"/>
      <c r="P4" s="25"/>
      <c r="Q4" s="25" t="s">
        <v>161</v>
      </c>
      <c r="R4" s="25"/>
      <c r="S4" s="25"/>
      <c r="T4" s="25"/>
      <c r="U4" s="25"/>
      <c r="V4" s="25"/>
      <c r="W4" s="25"/>
      <c r="X4" s="25"/>
      <c r="Y4" s="25"/>
      <c r="Z4" s="25"/>
      <c r="AA4" s="25" t="s">
        <v>162</v>
      </c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52"/>
    </row>
    <row r="5" ht="24.4" customHeight="1" spans="1:40">
      <c r="A5" s="31"/>
      <c r="B5" s="25" t="s">
        <v>82</v>
      </c>
      <c r="C5" s="25"/>
      <c r="D5" s="25" t="s">
        <v>72</v>
      </c>
      <c r="E5" s="25" t="s">
        <v>73</v>
      </c>
      <c r="F5" s="25"/>
      <c r="G5" s="25" t="s">
        <v>61</v>
      </c>
      <c r="H5" s="25" t="s">
        <v>163</v>
      </c>
      <c r="I5" s="25"/>
      <c r="J5" s="25"/>
      <c r="K5" s="25" t="s">
        <v>164</v>
      </c>
      <c r="L5" s="25"/>
      <c r="M5" s="25"/>
      <c r="N5" s="25" t="s">
        <v>165</v>
      </c>
      <c r="O5" s="25"/>
      <c r="P5" s="25"/>
      <c r="Q5" s="25" t="s">
        <v>61</v>
      </c>
      <c r="R5" s="25" t="s">
        <v>163</v>
      </c>
      <c r="S5" s="25"/>
      <c r="T5" s="25"/>
      <c r="U5" s="25" t="s">
        <v>164</v>
      </c>
      <c r="V5" s="25"/>
      <c r="W5" s="25"/>
      <c r="X5" s="25" t="s">
        <v>165</v>
      </c>
      <c r="Y5" s="25"/>
      <c r="Z5" s="25"/>
      <c r="AA5" s="25" t="s">
        <v>61</v>
      </c>
      <c r="AB5" s="25" t="s">
        <v>163</v>
      </c>
      <c r="AC5" s="25"/>
      <c r="AD5" s="25"/>
      <c r="AE5" s="25" t="s">
        <v>164</v>
      </c>
      <c r="AF5" s="25"/>
      <c r="AG5" s="25"/>
      <c r="AH5" s="25" t="s">
        <v>165</v>
      </c>
      <c r="AI5" s="25"/>
      <c r="AJ5" s="25"/>
      <c r="AK5" s="25" t="s">
        <v>166</v>
      </c>
      <c r="AL5" s="25"/>
      <c r="AM5" s="25"/>
      <c r="AN5" s="52"/>
    </row>
    <row r="6" ht="39" customHeight="1" spans="1:40">
      <c r="A6" s="29"/>
      <c r="B6" s="25" t="s">
        <v>83</v>
      </c>
      <c r="C6" s="25" t="s">
        <v>84</v>
      </c>
      <c r="D6" s="25"/>
      <c r="E6" s="25"/>
      <c r="F6" s="25"/>
      <c r="G6" s="25"/>
      <c r="H6" s="25" t="s">
        <v>167</v>
      </c>
      <c r="I6" s="25" t="s">
        <v>78</v>
      </c>
      <c r="J6" s="25" t="s">
        <v>79</v>
      </c>
      <c r="K6" s="25" t="s">
        <v>167</v>
      </c>
      <c r="L6" s="25" t="s">
        <v>78</v>
      </c>
      <c r="M6" s="25" t="s">
        <v>79</v>
      </c>
      <c r="N6" s="25" t="s">
        <v>167</v>
      </c>
      <c r="O6" s="25" t="s">
        <v>168</v>
      </c>
      <c r="P6" s="25" t="s">
        <v>169</v>
      </c>
      <c r="Q6" s="25"/>
      <c r="R6" s="25" t="s">
        <v>167</v>
      </c>
      <c r="S6" s="25" t="s">
        <v>78</v>
      </c>
      <c r="T6" s="25" t="s">
        <v>79</v>
      </c>
      <c r="U6" s="25" t="s">
        <v>167</v>
      </c>
      <c r="V6" s="25" t="s">
        <v>78</v>
      </c>
      <c r="W6" s="25" t="s">
        <v>79</v>
      </c>
      <c r="X6" s="25" t="s">
        <v>167</v>
      </c>
      <c r="Y6" s="25" t="s">
        <v>168</v>
      </c>
      <c r="Z6" s="25" t="s">
        <v>169</v>
      </c>
      <c r="AA6" s="25"/>
      <c r="AB6" s="25" t="s">
        <v>167</v>
      </c>
      <c r="AC6" s="25" t="s">
        <v>78</v>
      </c>
      <c r="AD6" s="25" t="s">
        <v>79</v>
      </c>
      <c r="AE6" s="25" t="s">
        <v>167</v>
      </c>
      <c r="AF6" s="25" t="s">
        <v>78</v>
      </c>
      <c r="AG6" s="25" t="s">
        <v>79</v>
      </c>
      <c r="AH6" s="25" t="s">
        <v>167</v>
      </c>
      <c r="AI6" s="25" t="s">
        <v>168</v>
      </c>
      <c r="AJ6" s="25" t="s">
        <v>169</v>
      </c>
      <c r="AK6" s="25" t="s">
        <v>167</v>
      </c>
      <c r="AL6" s="25" t="s">
        <v>168</v>
      </c>
      <c r="AM6" s="25" t="s">
        <v>169</v>
      </c>
      <c r="AN6" s="52"/>
    </row>
    <row r="7" ht="22.9" customHeight="1" spans="1:40">
      <c r="A7" s="31"/>
      <c r="B7" s="12"/>
      <c r="C7" s="12"/>
      <c r="D7" s="12"/>
      <c r="E7" s="12" t="s">
        <v>74</v>
      </c>
      <c r="F7" s="17">
        <f>G7</f>
        <v>677.5615</v>
      </c>
      <c r="G7" s="17">
        <f>H7</f>
        <v>677.5615</v>
      </c>
      <c r="H7" s="17">
        <f>I7</f>
        <v>677.5615</v>
      </c>
      <c r="I7" s="17">
        <f>I8+I18+I25</f>
        <v>677.5615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52"/>
    </row>
    <row r="8" ht="22.9" customHeight="1" spans="1:40">
      <c r="A8" s="31"/>
      <c r="B8" s="41">
        <v>301</v>
      </c>
      <c r="C8" s="44"/>
      <c r="D8" s="55">
        <v>105101</v>
      </c>
      <c r="E8" s="63" t="s">
        <v>170</v>
      </c>
      <c r="F8" s="42">
        <f t="shared" ref="F8:F28" si="0">G8</f>
        <v>585.7</v>
      </c>
      <c r="G8" s="42">
        <f t="shared" ref="G8:G28" si="1">H8</f>
        <v>585.7</v>
      </c>
      <c r="H8" s="42">
        <f t="shared" ref="H8:H33" si="2">I8</f>
        <v>585.7</v>
      </c>
      <c r="I8" s="42">
        <f>SUM(I9:I17)</f>
        <v>585.7</v>
      </c>
      <c r="J8" s="42"/>
      <c r="K8" s="54"/>
      <c r="L8" s="54"/>
      <c r="M8" s="54"/>
      <c r="N8" s="54"/>
      <c r="O8" s="54"/>
      <c r="P8" s="54"/>
      <c r="Q8" s="54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52"/>
    </row>
    <row r="9" ht="22.9" customHeight="1" spans="1:40">
      <c r="A9" s="31"/>
      <c r="B9" s="41">
        <v>301</v>
      </c>
      <c r="C9" s="44" t="s">
        <v>88</v>
      </c>
      <c r="D9" s="55">
        <v>105101</v>
      </c>
      <c r="E9" s="64" t="s">
        <v>171</v>
      </c>
      <c r="F9" s="42">
        <f t="shared" si="0"/>
        <v>113.9</v>
      </c>
      <c r="G9" s="42">
        <f t="shared" si="1"/>
        <v>113.9</v>
      </c>
      <c r="H9" s="42">
        <f t="shared" si="2"/>
        <v>113.9</v>
      </c>
      <c r="I9" s="42">
        <v>113.9</v>
      </c>
      <c r="J9" s="42"/>
      <c r="K9" s="54"/>
      <c r="L9" s="54"/>
      <c r="M9" s="54"/>
      <c r="N9" s="54"/>
      <c r="O9" s="54"/>
      <c r="P9" s="54"/>
      <c r="Q9" s="54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52"/>
    </row>
    <row r="10" ht="22.9" customHeight="1" spans="1:40">
      <c r="A10" s="31"/>
      <c r="B10" s="41">
        <v>301</v>
      </c>
      <c r="C10" s="44" t="s">
        <v>90</v>
      </c>
      <c r="D10" s="55">
        <v>105101</v>
      </c>
      <c r="E10" s="64" t="s">
        <v>172</v>
      </c>
      <c r="F10" s="42">
        <f t="shared" si="0"/>
        <v>181</v>
      </c>
      <c r="G10" s="42">
        <f t="shared" si="1"/>
        <v>181</v>
      </c>
      <c r="H10" s="42">
        <f t="shared" si="2"/>
        <v>181</v>
      </c>
      <c r="I10" s="42">
        <v>181</v>
      </c>
      <c r="J10" s="42"/>
      <c r="K10" s="54"/>
      <c r="L10" s="54"/>
      <c r="M10" s="54"/>
      <c r="N10" s="54"/>
      <c r="O10" s="54"/>
      <c r="P10" s="54"/>
      <c r="Q10" s="54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52"/>
    </row>
    <row r="11" ht="22.9" customHeight="1" spans="1:40">
      <c r="A11" s="31"/>
      <c r="B11" s="41">
        <v>301</v>
      </c>
      <c r="C11" s="44" t="s">
        <v>107</v>
      </c>
      <c r="D11" s="55">
        <v>105101</v>
      </c>
      <c r="E11" s="64" t="s">
        <v>173</v>
      </c>
      <c r="F11" s="42">
        <f t="shared" si="0"/>
        <v>143.1</v>
      </c>
      <c r="G11" s="42">
        <f t="shared" si="1"/>
        <v>143.1</v>
      </c>
      <c r="H11" s="42">
        <f t="shared" si="2"/>
        <v>143.1</v>
      </c>
      <c r="I11" s="42">
        <v>143.1</v>
      </c>
      <c r="J11" s="42"/>
      <c r="K11" s="54"/>
      <c r="L11" s="54"/>
      <c r="M11" s="54"/>
      <c r="N11" s="54"/>
      <c r="O11" s="54"/>
      <c r="P11" s="54"/>
      <c r="Q11" s="54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52"/>
    </row>
    <row r="12" ht="22.9" customHeight="1" spans="1:40">
      <c r="A12" s="31"/>
      <c r="B12" s="41">
        <v>301</v>
      </c>
      <c r="C12" s="44" t="s">
        <v>110</v>
      </c>
      <c r="D12" s="55">
        <v>105101</v>
      </c>
      <c r="E12" s="64" t="s">
        <v>174</v>
      </c>
      <c r="F12" s="42">
        <f t="shared" si="0"/>
        <v>9.6</v>
      </c>
      <c r="G12" s="42">
        <f t="shared" si="1"/>
        <v>9.6</v>
      </c>
      <c r="H12" s="42">
        <f t="shared" si="2"/>
        <v>9.6</v>
      </c>
      <c r="I12" s="42">
        <v>9.6</v>
      </c>
      <c r="J12" s="42"/>
      <c r="K12" s="54"/>
      <c r="L12" s="54"/>
      <c r="M12" s="54"/>
      <c r="N12" s="54"/>
      <c r="O12" s="54"/>
      <c r="P12" s="54"/>
      <c r="Q12" s="54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52"/>
    </row>
    <row r="13" ht="22.9" customHeight="1" spans="1:40">
      <c r="A13" s="31"/>
      <c r="B13" s="41">
        <v>301</v>
      </c>
      <c r="C13" s="44" t="s">
        <v>175</v>
      </c>
      <c r="D13" s="55">
        <v>105101</v>
      </c>
      <c r="E13" s="64" t="s">
        <v>176</v>
      </c>
      <c r="F13" s="42">
        <f t="shared" si="0"/>
        <v>62.7</v>
      </c>
      <c r="G13" s="42">
        <f t="shared" si="1"/>
        <v>62.7</v>
      </c>
      <c r="H13" s="42">
        <f t="shared" si="2"/>
        <v>62.7</v>
      </c>
      <c r="I13" s="42">
        <v>62.7</v>
      </c>
      <c r="J13" s="42"/>
      <c r="K13" s="54"/>
      <c r="L13" s="54"/>
      <c r="M13" s="54"/>
      <c r="N13" s="54"/>
      <c r="O13" s="54"/>
      <c r="P13" s="54"/>
      <c r="Q13" s="54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52"/>
    </row>
    <row r="14" ht="22.9" customHeight="1" spans="1:40">
      <c r="A14" s="31"/>
      <c r="B14" s="41">
        <v>301</v>
      </c>
      <c r="C14" s="44" t="s">
        <v>177</v>
      </c>
      <c r="D14" s="55">
        <v>105101</v>
      </c>
      <c r="E14" s="64" t="s">
        <v>178</v>
      </c>
      <c r="F14" s="42">
        <f t="shared" si="0"/>
        <v>15.3</v>
      </c>
      <c r="G14" s="42">
        <f t="shared" si="1"/>
        <v>15.3</v>
      </c>
      <c r="H14" s="42">
        <f t="shared" si="2"/>
        <v>15.3</v>
      </c>
      <c r="I14" s="42">
        <v>15.3</v>
      </c>
      <c r="J14" s="42"/>
      <c r="K14" s="54"/>
      <c r="L14" s="54"/>
      <c r="M14" s="54"/>
      <c r="N14" s="54"/>
      <c r="O14" s="54"/>
      <c r="P14" s="54"/>
      <c r="Q14" s="54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52"/>
    </row>
    <row r="15" ht="22.9" customHeight="1" spans="1:40">
      <c r="A15" s="31"/>
      <c r="B15" s="41">
        <v>301</v>
      </c>
      <c r="C15" s="44" t="s">
        <v>101</v>
      </c>
      <c r="D15" s="55">
        <v>105101</v>
      </c>
      <c r="E15" s="64" t="s">
        <v>179</v>
      </c>
      <c r="F15" s="42">
        <f t="shared" si="0"/>
        <v>2.7</v>
      </c>
      <c r="G15" s="42">
        <f t="shared" si="1"/>
        <v>2.7</v>
      </c>
      <c r="H15" s="42">
        <f t="shared" si="2"/>
        <v>2.7</v>
      </c>
      <c r="I15" s="42">
        <v>2.7</v>
      </c>
      <c r="J15" s="42"/>
      <c r="K15" s="54"/>
      <c r="L15" s="54"/>
      <c r="M15" s="54"/>
      <c r="N15" s="54"/>
      <c r="O15" s="54"/>
      <c r="P15" s="54"/>
      <c r="Q15" s="54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52"/>
    </row>
    <row r="16" ht="22.9" customHeight="1" spans="1:40">
      <c r="A16" s="31"/>
      <c r="B16" s="41">
        <v>301</v>
      </c>
      <c r="C16" s="44" t="s">
        <v>180</v>
      </c>
      <c r="D16" s="55">
        <v>105101</v>
      </c>
      <c r="E16" s="64" t="s">
        <v>181</v>
      </c>
      <c r="F16" s="42">
        <f t="shared" si="0"/>
        <v>2.4</v>
      </c>
      <c r="G16" s="42">
        <f t="shared" si="1"/>
        <v>2.4</v>
      </c>
      <c r="H16" s="42">
        <f t="shared" si="2"/>
        <v>2.4</v>
      </c>
      <c r="I16" s="42">
        <v>2.4</v>
      </c>
      <c r="J16" s="42"/>
      <c r="K16" s="54"/>
      <c r="L16" s="54"/>
      <c r="M16" s="54"/>
      <c r="N16" s="54"/>
      <c r="O16" s="54"/>
      <c r="P16" s="54"/>
      <c r="Q16" s="54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52"/>
    </row>
    <row r="17" ht="22.9" customHeight="1" spans="1:40">
      <c r="A17" s="31"/>
      <c r="B17" s="41">
        <v>301</v>
      </c>
      <c r="C17" s="44" t="s">
        <v>182</v>
      </c>
      <c r="D17" s="55">
        <v>105101</v>
      </c>
      <c r="E17" s="64" t="s">
        <v>183</v>
      </c>
      <c r="F17" s="42">
        <f t="shared" si="0"/>
        <v>55</v>
      </c>
      <c r="G17" s="42">
        <f t="shared" si="1"/>
        <v>55</v>
      </c>
      <c r="H17" s="42">
        <f t="shared" si="2"/>
        <v>55</v>
      </c>
      <c r="I17" s="42">
        <v>55</v>
      </c>
      <c r="J17" s="42"/>
      <c r="K17" s="54"/>
      <c r="L17" s="54"/>
      <c r="M17" s="54"/>
      <c r="N17" s="54"/>
      <c r="O17" s="54"/>
      <c r="P17" s="54"/>
      <c r="Q17" s="54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52"/>
    </row>
    <row r="18" ht="22.9" customHeight="1" spans="1:40">
      <c r="A18" s="31"/>
      <c r="B18" s="41">
        <v>302</v>
      </c>
      <c r="C18" s="44"/>
      <c r="D18" s="55">
        <v>105101</v>
      </c>
      <c r="E18" s="63" t="s">
        <v>184</v>
      </c>
      <c r="F18" s="42">
        <f t="shared" si="0"/>
        <v>63.64</v>
      </c>
      <c r="G18" s="42">
        <f t="shared" si="1"/>
        <v>63.64</v>
      </c>
      <c r="H18" s="42">
        <f t="shared" si="2"/>
        <v>63.64</v>
      </c>
      <c r="I18" s="42">
        <f>SUM(I19:I24)</f>
        <v>63.64</v>
      </c>
      <c r="J18" s="42"/>
      <c r="K18" s="54"/>
      <c r="L18" s="54"/>
      <c r="M18" s="54"/>
      <c r="N18" s="54"/>
      <c r="O18" s="54"/>
      <c r="P18" s="54"/>
      <c r="Q18" s="54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52"/>
    </row>
    <row r="19" ht="22.9" customHeight="1" spans="1:40">
      <c r="A19" s="31"/>
      <c r="B19" s="41">
        <v>302</v>
      </c>
      <c r="C19" s="44" t="s">
        <v>88</v>
      </c>
      <c r="D19" s="55">
        <v>105101</v>
      </c>
      <c r="E19" s="64" t="s">
        <v>185</v>
      </c>
      <c r="F19" s="42">
        <f t="shared" si="0"/>
        <v>27.86</v>
      </c>
      <c r="G19" s="42">
        <f t="shared" si="1"/>
        <v>27.86</v>
      </c>
      <c r="H19" s="42">
        <f t="shared" si="2"/>
        <v>27.86</v>
      </c>
      <c r="I19" s="42">
        <v>27.86</v>
      </c>
      <c r="J19" s="42"/>
      <c r="K19" s="54"/>
      <c r="L19" s="54"/>
      <c r="M19" s="54"/>
      <c r="N19" s="54"/>
      <c r="O19" s="54"/>
      <c r="P19" s="54"/>
      <c r="Q19" s="54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52"/>
    </row>
    <row r="20" ht="22.9" customHeight="1" spans="1:40">
      <c r="A20" s="31"/>
      <c r="B20" s="41">
        <v>302</v>
      </c>
      <c r="C20" s="44" t="s">
        <v>186</v>
      </c>
      <c r="D20" s="55">
        <v>105101</v>
      </c>
      <c r="E20" s="64" t="s">
        <v>187</v>
      </c>
      <c r="F20" s="42">
        <f t="shared" si="0"/>
        <v>1</v>
      </c>
      <c r="G20" s="42">
        <f t="shared" si="1"/>
        <v>1</v>
      </c>
      <c r="H20" s="42">
        <f t="shared" si="2"/>
        <v>1</v>
      </c>
      <c r="I20" s="42">
        <v>1</v>
      </c>
      <c r="J20" s="42"/>
      <c r="K20" s="54"/>
      <c r="L20" s="54"/>
      <c r="M20" s="54"/>
      <c r="N20" s="54"/>
      <c r="O20" s="54"/>
      <c r="P20" s="54"/>
      <c r="Q20" s="54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52"/>
    </row>
    <row r="21" ht="22.9" customHeight="1" spans="1:40">
      <c r="A21" s="31"/>
      <c r="B21" s="41">
        <v>302</v>
      </c>
      <c r="C21" s="44" t="s">
        <v>110</v>
      </c>
      <c r="D21" s="55">
        <v>105101</v>
      </c>
      <c r="E21" s="64" t="s">
        <v>188</v>
      </c>
      <c r="F21" s="42">
        <f t="shared" si="0"/>
        <v>8.2</v>
      </c>
      <c r="G21" s="42">
        <f t="shared" si="1"/>
        <v>8.2</v>
      </c>
      <c r="H21" s="42">
        <f t="shared" si="2"/>
        <v>8.2</v>
      </c>
      <c r="I21" s="42">
        <v>8.2</v>
      </c>
      <c r="J21" s="42"/>
      <c r="K21" s="54"/>
      <c r="L21" s="54"/>
      <c r="M21" s="54"/>
      <c r="N21" s="54"/>
      <c r="O21" s="54"/>
      <c r="P21" s="54"/>
      <c r="Q21" s="54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52"/>
    </row>
    <row r="22" ht="22.9" customHeight="1" spans="1:40">
      <c r="A22" s="31"/>
      <c r="B22" s="41">
        <v>302</v>
      </c>
      <c r="C22" s="44" t="s">
        <v>101</v>
      </c>
      <c r="D22" s="55">
        <v>105101</v>
      </c>
      <c r="E22" s="64" t="s">
        <v>189</v>
      </c>
      <c r="F22" s="42">
        <f t="shared" si="0"/>
        <v>13.5</v>
      </c>
      <c r="G22" s="42">
        <f t="shared" si="1"/>
        <v>13.5</v>
      </c>
      <c r="H22" s="42">
        <f t="shared" si="2"/>
        <v>13.5</v>
      </c>
      <c r="I22" s="42">
        <v>13.5</v>
      </c>
      <c r="J22" s="42"/>
      <c r="K22" s="54"/>
      <c r="L22" s="54"/>
      <c r="M22" s="54"/>
      <c r="N22" s="54"/>
      <c r="O22" s="54"/>
      <c r="P22" s="54"/>
      <c r="Q22" s="54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52"/>
    </row>
    <row r="23" ht="22.9" customHeight="1" spans="1:40">
      <c r="A23" s="31"/>
      <c r="B23" s="41">
        <v>302</v>
      </c>
      <c r="C23" s="44" t="s">
        <v>190</v>
      </c>
      <c r="D23" s="55">
        <v>105101</v>
      </c>
      <c r="E23" s="64" t="s">
        <v>191</v>
      </c>
      <c r="F23" s="42">
        <f t="shared" si="0"/>
        <v>5.62</v>
      </c>
      <c r="G23" s="42">
        <f t="shared" si="1"/>
        <v>5.62</v>
      </c>
      <c r="H23" s="42">
        <f t="shared" si="2"/>
        <v>5.62</v>
      </c>
      <c r="I23" s="42">
        <v>5.62</v>
      </c>
      <c r="J23" s="42"/>
      <c r="K23" s="54"/>
      <c r="L23" s="54"/>
      <c r="M23" s="54"/>
      <c r="N23" s="54"/>
      <c r="O23" s="54"/>
      <c r="P23" s="54"/>
      <c r="Q23" s="54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52"/>
    </row>
    <row r="24" ht="22.9" customHeight="1" spans="1:40">
      <c r="A24" s="31"/>
      <c r="B24" s="41">
        <v>302</v>
      </c>
      <c r="C24" s="44" t="s">
        <v>192</v>
      </c>
      <c r="D24" s="55">
        <v>105101</v>
      </c>
      <c r="E24" s="64" t="s">
        <v>193</v>
      </c>
      <c r="F24" s="42">
        <f t="shared" si="0"/>
        <v>7.46</v>
      </c>
      <c r="G24" s="42">
        <f t="shared" si="1"/>
        <v>7.46</v>
      </c>
      <c r="H24" s="42">
        <f t="shared" si="2"/>
        <v>7.46</v>
      </c>
      <c r="I24" s="42">
        <v>7.46</v>
      </c>
      <c r="J24" s="42"/>
      <c r="K24" s="54"/>
      <c r="L24" s="54"/>
      <c r="M24" s="54"/>
      <c r="N24" s="54"/>
      <c r="O24" s="54"/>
      <c r="P24" s="54"/>
      <c r="Q24" s="54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52"/>
    </row>
    <row r="25" ht="22.9" customHeight="1" spans="1:40">
      <c r="A25" s="31"/>
      <c r="B25" s="41">
        <v>303</v>
      </c>
      <c r="C25" s="44"/>
      <c r="D25" s="55">
        <v>105101</v>
      </c>
      <c r="E25" s="64" t="s">
        <v>194</v>
      </c>
      <c r="F25" s="42">
        <f t="shared" si="0"/>
        <v>28.2215</v>
      </c>
      <c r="G25" s="42">
        <f t="shared" si="1"/>
        <v>28.2215</v>
      </c>
      <c r="H25" s="42">
        <f t="shared" si="2"/>
        <v>28.2215</v>
      </c>
      <c r="I25" s="42">
        <f>SUM(I26:I28)</f>
        <v>28.2215</v>
      </c>
      <c r="J25" s="42"/>
      <c r="K25" s="54"/>
      <c r="L25" s="54"/>
      <c r="M25" s="54"/>
      <c r="N25" s="54"/>
      <c r="O25" s="54"/>
      <c r="P25" s="54"/>
      <c r="Q25" s="54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52"/>
    </row>
    <row r="26" ht="22.9" customHeight="1" spans="1:40">
      <c r="A26" s="31"/>
      <c r="B26" s="41">
        <v>303</v>
      </c>
      <c r="C26" s="44" t="s">
        <v>90</v>
      </c>
      <c r="D26" s="55">
        <v>105101</v>
      </c>
      <c r="E26" s="64" t="s">
        <v>195</v>
      </c>
      <c r="F26" s="42">
        <f t="shared" si="0"/>
        <v>23.08</v>
      </c>
      <c r="G26" s="42">
        <f t="shared" si="1"/>
        <v>23.08</v>
      </c>
      <c r="H26" s="42">
        <f t="shared" si="2"/>
        <v>23.08</v>
      </c>
      <c r="I26" s="42">
        <v>23.08</v>
      </c>
      <c r="J26" s="42"/>
      <c r="K26" s="54"/>
      <c r="L26" s="54"/>
      <c r="M26" s="54"/>
      <c r="N26" s="54"/>
      <c r="O26" s="54"/>
      <c r="P26" s="54"/>
      <c r="Q26" s="54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52"/>
    </row>
    <row r="27" ht="22.9" customHeight="1" spans="1:40">
      <c r="A27" s="31"/>
      <c r="B27" s="41">
        <v>303</v>
      </c>
      <c r="C27" s="44" t="s">
        <v>97</v>
      </c>
      <c r="D27" s="55">
        <v>105101</v>
      </c>
      <c r="E27" s="63" t="s">
        <v>196</v>
      </c>
      <c r="F27" s="42">
        <f t="shared" si="0"/>
        <v>4.57</v>
      </c>
      <c r="G27" s="42">
        <f t="shared" si="1"/>
        <v>4.57</v>
      </c>
      <c r="H27" s="42">
        <f t="shared" si="2"/>
        <v>4.57</v>
      </c>
      <c r="I27" s="42">
        <v>4.57</v>
      </c>
      <c r="J27" s="42"/>
      <c r="K27" s="42"/>
      <c r="L27" s="42"/>
      <c r="M27" s="42"/>
      <c r="N27" s="42"/>
      <c r="O27" s="42"/>
      <c r="P27" s="42"/>
      <c r="Q27" s="42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52"/>
    </row>
    <row r="28" ht="22.9" customHeight="1" spans="1:40">
      <c r="A28" s="31"/>
      <c r="B28" s="41">
        <v>303</v>
      </c>
      <c r="C28" s="44" t="s">
        <v>110</v>
      </c>
      <c r="D28" s="55">
        <v>105101</v>
      </c>
      <c r="E28" s="64" t="s">
        <v>197</v>
      </c>
      <c r="F28" s="42">
        <f t="shared" si="0"/>
        <v>0.5715</v>
      </c>
      <c r="G28" s="42">
        <f t="shared" si="1"/>
        <v>0.5715</v>
      </c>
      <c r="H28" s="42">
        <f t="shared" si="2"/>
        <v>0.5715</v>
      </c>
      <c r="I28" s="42">
        <v>0.5715</v>
      </c>
      <c r="J28" s="42"/>
      <c r="K28" s="42"/>
      <c r="L28" s="42"/>
      <c r="M28" s="42"/>
      <c r="N28" s="42"/>
      <c r="O28" s="42"/>
      <c r="P28" s="42"/>
      <c r="Q28" s="42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52"/>
    </row>
    <row r="29" ht="15" spans="1:40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workbookViewId="0">
      <pane ySplit="6" topLeftCell="A23" activePane="bottomLeft" state="frozen"/>
      <selection/>
      <selection pane="bottomLeft" activeCell="I25" sqref="I25"/>
    </sheetView>
  </sheetViews>
  <sheetFormatPr defaultColWidth="10" defaultRowHeight="13.5"/>
  <cols>
    <col min="1" max="1" width="1.5" style="27" customWidth="1"/>
    <col min="2" max="4" width="6.125" style="27" customWidth="1"/>
    <col min="5" max="5" width="16.875" style="27" customWidth="1"/>
    <col min="6" max="6" width="41" style="27" customWidth="1"/>
    <col min="7" max="7" width="11.625" style="27" customWidth="1"/>
    <col min="8" max="8" width="19.25" style="27" customWidth="1"/>
    <col min="9" max="9" width="16.375" style="27" customWidth="1"/>
    <col min="10" max="10" width="1.5" style="27" customWidth="1"/>
    <col min="11" max="12" width="9.75" style="27" customWidth="1"/>
    <col min="13" max="16384" width="10" style="27"/>
  </cols>
  <sheetData>
    <row r="1" ht="24.95" customHeight="1" spans="1:10">
      <c r="A1" s="28"/>
      <c r="B1" s="2" t="s">
        <v>198</v>
      </c>
      <c r="C1" s="2"/>
      <c r="D1" s="2"/>
      <c r="E1" s="29"/>
      <c r="F1" s="29"/>
      <c r="G1" s="30" t="s">
        <v>199</v>
      </c>
      <c r="H1" s="30"/>
      <c r="I1" s="30"/>
      <c r="J1" s="31"/>
    </row>
    <row r="2" ht="22.9" customHeight="1" spans="1:10">
      <c r="A2" s="28"/>
      <c r="B2" s="32" t="s">
        <v>200</v>
      </c>
      <c r="C2" s="32"/>
      <c r="D2" s="32"/>
      <c r="E2" s="32"/>
      <c r="F2" s="32"/>
      <c r="G2" s="32"/>
      <c r="H2" s="32"/>
      <c r="I2" s="32"/>
      <c r="J2" s="31" t="s">
        <v>4</v>
      </c>
    </row>
    <row r="3" ht="19.5" customHeight="1" spans="1:10">
      <c r="A3" s="33"/>
      <c r="B3" s="34" t="s">
        <v>6</v>
      </c>
      <c r="C3" s="34"/>
      <c r="D3" s="34"/>
      <c r="E3" s="34"/>
      <c r="F3" s="34"/>
      <c r="G3" s="33"/>
      <c r="I3" s="53" t="s">
        <v>7</v>
      </c>
      <c r="J3" s="36"/>
    </row>
    <row r="4" ht="24.4" customHeight="1" spans="1:10">
      <c r="A4" s="29"/>
      <c r="B4" s="12" t="s">
        <v>10</v>
      </c>
      <c r="C4" s="12"/>
      <c r="D4" s="12"/>
      <c r="E4" s="12"/>
      <c r="F4" s="12"/>
      <c r="G4" s="12" t="s">
        <v>61</v>
      </c>
      <c r="H4" s="25" t="s">
        <v>201</v>
      </c>
      <c r="I4" s="25" t="s">
        <v>162</v>
      </c>
      <c r="J4" s="29"/>
    </row>
    <row r="5" ht="24.4" customHeight="1" spans="1:10">
      <c r="A5" s="29"/>
      <c r="B5" s="12" t="s">
        <v>82</v>
      </c>
      <c r="C5" s="12"/>
      <c r="D5" s="12"/>
      <c r="E5" s="12" t="s">
        <v>72</v>
      </c>
      <c r="F5" s="12" t="s">
        <v>73</v>
      </c>
      <c r="G5" s="12"/>
      <c r="H5" s="25"/>
      <c r="I5" s="25"/>
      <c r="J5" s="29"/>
    </row>
    <row r="6" ht="24.4" customHeight="1" spans="1:10">
      <c r="A6" s="37"/>
      <c r="B6" s="12" t="s">
        <v>83</v>
      </c>
      <c r="C6" s="12" t="s">
        <v>84</v>
      </c>
      <c r="D6" s="12" t="s">
        <v>85</v>
      </c>
      <c r="E6" s="12"/>
      <c r="F6" s="12"/>
      <c r="G6" s="12"/>
      <c r="H6" s="25"/>
      <c r="I6" s="25"/>
      <c r="J6" s="39"/>
    </row>
    <row r="7" ht="22.9" customHeight="1" spans="1:10">
      <c r="A7" s="40"/>
      <c r="B7" s="12"/>
      <c r="C7" s="12"/>
      <c r="D7" s="12"/>
      <c r="E7" s="12"/>
      <c r="F7" s="12" t="s">
        <v>74</v>
      </c>
      <c r="G7" s="54">
        <f>H7</f>
        <v>1595.43</v>
      </c>
      <c r="H7" s="54">
        <f>H8+H14+H19+H24+H26</f>
        <v>1595.43</v>
      </c>
      <c r="I7" s="17"/>
      <c r="J7" s="43"/>
    </row>
    <row r="8" ht="22.9" customHeight="1" spans="1:10">
      <c r="A8" s="40"/>
      <c r="B8" s="41">
        <v>201</v>
      </c>
      <c r="C8" s="44"/>
      <c r="D8" s="44"/>
      <c r="E8" s="41">
        <v>105101</v>
      </c>
      <c r="F8" s="58" t="s">
        <v>86</v>
      </c>
      <c r="G8" s="42">
        <f t="shared" ref="G8:G32" si="0">H8</f>
        <v>1198.47</v>
      </c>
      <c r="H8" s="42">
        <v>1198.47</v>
      </c>
      <c r="I8" s="21"/>
      <c r="J8" s="43"/>
    </row>
    <row r="9" ht="22.9" customHeight="1" spans="1:10">
      <c r="A9" s="40"/>
      <c r="B9" s="41">
        <v>201</v>
      </c>
      <c r="C9" s="44">
        <v>32</v>
      </c>
      <c r="D9" s="44"/>
      <c r="E9" s="41">
        <v>105101</v>
      </c>
      <c r="F9" s="58" t="s">
        <v>87</v>
      </c>
      <c r="G9" s="42">
        <f t="shared" si="0"/>
        <v>1198.47</v>
      </c>
      <c r="H9" s="42">
        <v>1198.47</v>
      </c>
      <c r="I9" s="21"/>
      <c r="J9" s="43"/>
    </row>
    <row r="10" ht="22.9" customHeight="1" spans="1:10">
      <c r="A10" s="40"/>
      <c r="B10" s="41">
        <v>201</v>
      </c>
      <c r="C10" s="44">
        <v>32</v>
      </c>
      <c r="D10" s="44" t="s">
        <v>88</v>
      </c>
      <c r="E10" s="41">
        <v>105101</v>
      </c>
      <c r="F10" s="58" t="s">
        <v>89</v>
      </c>
      <c r="G10" s="42">
        <f t="shared" si="0"/>
        <v>431.25</v>
      </c>
      <c r="H10" s="42">
        <v>431.25</v>
      </c>
      <c r="I10" s="21"/>
      <c r="J10" s="43"/>
    </row>
    <row r="11" ht="22.9" customHeight="1" spans="1:10">
      <c r="A11" s="40"/>
      <c r="B11" s="41">
        <v>201</v>
      </c>
      <c r="C11" s="44">
        <v>32</v>
      </c>
      <c r="D11" s="44" t="s">
        <v>90</v>
      </c>
      <c r="E11" s="41">
        <v>105101</v>
      </c>
      <c r="F11" s="58" t="s">
        <v>91</v>
      </c>
      <c r="G11" s="42">
        <f t="shared" si="0"/>
        <v>347.77</v>
      </c>
      <c r="H11" s="42">
        <v>347.77</v>
      </c>
      <c r="I11" s="21"/>
      <c r="J11" s="43"/>
    </row>
    <row r="12" ht="22.9" customHeight="1" spans="1:10">
      <c r="A12" s="40"/>
      <c r="B12" s="41">
        <v>201</v>
      </c>
      <c r="C12" s="44">
        <v>32</v>
      </c>
      <c r="D12" s="44" t="s">
        <v>92</v>
      </c>
      <c r="E12" s="41">
        <v>105101</v>
      </c>
      <c r="F12" s="58" t="s">
        <v>93</v>
      </c>
      <c r="G12" s="42">
        <f t="shared" si="0"/>
        <v>82.18</v>
      </c>
      <c r="H12" s="42">
        <v>82.18</v>
      </c>
      <c r="I12" s="21"/>
      <c r="J12" s="43"/>
    </row>
    <row r="13" ht="22.9" customHeight="1" spans="1:10">
      <c r="A13" s="40"/>
      <c r="B13" s="41">
        <v>201</v>
      </c>
      <c r="C13" s="44">
        <v>32</v>
      </c>
      <c r="D13" s="44" t="s">
        <v>94</v>
      </c>
      <c r="E13" s="41">
        <v>105101</v>
      </c>
      <c r="F13" s="58" t="s">
        <v>95</v>
      </c>
      <c r="G13" s="42">
        <f t="shared" si="0"/>
        <v>337.27</v>
      </c>
      <c r="H13" s="42">
        <v>337.27</v>
      </c>
      <c r="I13" s="21"/>
      <c r="J13" s="43"/>
    </row>
    <row r="14" ht="22.9" customHeight="1" spans="1:10">
      <c r="A14" s="40"/>
      <c r="B14" s="41">
        <v>208</v>
      </c>
      <c r="C14" s="44"/>
      <c r="D14" s="44"/>
      <c r="E14" s="41">
        <v>105101</v>
      </c>
      <c r="F14" s="41" t="s">
        <v>96</v>
      </c>
      <c r="G14" s="42">
        <f t="shared" si="0"/>
        <v>90.39</v>
      </c>
      <c r="H14" s="42">
        <v>90.39</v>
      </c>
      <c r="I14" s="21"/>
      <c r="J14" s="43"/>
    </row>
    <row r="15" ht="22.9" customHeight="1" spans="1:10">
      <c r="A15" s="40"/>
      <c r="B15" s="41">
        <v>208</v>
      </c>
      <c r="C15" s="44" t="s">
        <v>97</v>
      </c>
      <c r="D15" s="44"/>
      <c r="E15" s="41">
        <v>105101</v>
      </c>
      <c r="F15" s="58" t="s">
        <v>98</v>
      </c>
      <c r="G15" s="42">
        <f t="shared" si="0"/>
        <v>90.39</v>
      </c>
      <c r="H15" s="42">
        <v>90.39</v>
      </c>
      <c r="I15" s="21"/>
      <c r="J15" s="43"/>
    </row>
    <row r="16" ht="22.9" customHeight="1" spans="1:10">
      <c r="A16" s="40"/>
      <c r="B16" s="41">
        <v>208</v>
      </c>
      <c r="C16" s="44" t="s">
        <v>97</v>
      </c>
      <c r="D16" s="44" t="s">
        <v>88</v>
      </c>
      <c r="E16" s="41">
        <v>105101</v>
      </c>
      <c r="F16" s="58" t="s">
        <v>99</v>
      </c>
      <c r="G16" s="42">
        <f t="shared" si="0"/>
        <v>26.09</v>
      </c>
      <c r="H16" s="42">
        <v>26.09</v>
      </c>
      <c r="I16" s="21"/>
      <c r="J16" s="43"/>
    </row>
    <row r="17" ht="22.9" customHeight="1" spans="1:10">
      <c r="A17" s="40"/>
      <c r="B17" s="41">
        <v>208</v>
      </c>
      <c r="C17" s="44" t="s">
        <v>97</v>
      </c>
      <c r="D17" s="44" t="s">
        <v>97</v>
      </c>
      <c r="E17" s="41">
        <v>105101</v>
      </c>
      <c r="F17" s="58" t="s">
        <v>100</v>
      </c>
      <c r="G17" s="42">
        <f t="shared" si="0"/>
        <v>62.79</v>
      </c>
      <c r="H17" s="42">
        <v>62.79</v>
      </c>
      <c r="I17" s="21"/>
      <c r="J17" s="43"/>
    </row>
    <row r="18" ht="22.9" customHeight="1" spans="1:10">
      <c r="A18" s="40"/>
      <c r="B18" s="41">
        <v>208</v>
      </c>
      <c r="C18" s="44" t="s">
        <v>101</v>
      </c>
      <c r="D18" s="44" t="s">
        <v>94</v>
      </c>
      <c r="E18" s="41">
        <v>105101</v>
      </c>
      <c r="F18" s="26" t="s">
        <v>102</v>
      </c>
      <c r="G18" s="42">
        <f t="shared" si="0"/>
        <v>1.51</v>
      </c>
      <c r="H18" s="42">
        <v>1.51</v>
      </c>
      <c r="I18" s="21"/>
      <c r="J18" s="43"/>
    </row>
    <row r="19" ht="22.9" customHeight="1" spans="1:10">
      <c r="A19" s="40"/>
      <c r="B19" s="41">
        <v>210</v>
      </c>
      <c r="C19" s="44"/>
      <c r="D19" s="44"/>
      <c r="E19" s="41">
        <v>105101</v>
      </c>
      <c r="F19" s="58" t="s">
        <v>103</v>
      </c>
      <c r="G19" s="42">
        <f t="shared" si="0"/>
        <v>18.7</v>
      </c>
      <c r="H19" s="42">
        <v>18.7</v>
      </c>
      <c r="I19" s="21"/>
      <c r="J19" s="43"/>
    </row>
    <row r="20" ht="22.9" customHeight="1" spans="1:10">
      <c r="A20" s="40"/>
      <c r="B20" s="41">
        <v>210</v>
      </c>
      <c r="C20" s="44" t="s">
        <v>101</v>
      </c>
      <c r="D20" s="44"/>
      <c r="E20" s="41">
        <v>105101</v>
      </c>
      <c r="F20" s="41" t="s">
        <v>104</v>
      </c>
      <c r="G20" s="42">
        <f t="shared" si="0"/>
        <v>18.7</v>
      </c>
      <c r="H20" s="42">
        <v>18.7</v>
      </c>
      <c r="I20" s="21"/>
      <c r="J20" s="43"/>
    </row>
    <row r="21" ht="22.9" customHeight="1" spans="1:10">
      <c r="A21" s="40"/>
      <c r="B21" s="41">
        <v>210</v>
      </c>
      <c r="C21" s="44" t="s">
        <v>101</v>
      </c>
      <c r="D21" s="44" t="s">
        <v>88</v>
      </c>
      <c r="E21" s="41">
        <v>105101</v>
      </c>
      <c r="F21" s="58" t="s">
        <v>105</v>
      </c>
      <c r="G21" s="42">
        <f t="shared" si="0"/>
        <v>12.36</v>
      </c>
      <c r="H21" s="42">
        <v>12.36</v>
      </c>
      <c r="I21" s="21"/>
      <c r="J21" s="43"/>
    </row>
    <row r="22" ht="22.9" customHeight="1" spans="1:10">
      <c r="A22" s="40"/>
      <c r="B22" s="41">
        <v>210</v>
      </c>
      <c r="C22" s="44" t="s">
        <v>101</v>
      </c>
      <c r="D22" s="44" t="s">
        <v>90</v>
      </c>
      <c r="E22" s="41">
        <v>105101</v>
      </c>
      <c r="F22" s="58" t="s">
        <v>106</v>
      </c>
      <c r="G22" s="42">
        <f t="shared" si="0"/>
        <v>2.98</v>
      </c>
      <c r="H22" s="42">
        <v>2.98</v>
      </c>
      <c r="I22" s="21"/>
      <c r="J22" s="43"/>
    </row>
    <row r="23" ht="22.9" customHeight="1" spans="1:10">
      <c r="A23" s="40"/>
      <c r="B23" s="41">
        <v>210</v>
      </c>
      <c r="C23" s="44" t="s">
        <v>101</v>
      </c>
      <c r="D23" s="44" t="s">
        <v>107</v>
      </c>
      <c r="E23" s="41">
        <v>105101</v>
      </c>
      <c r="F23" s="58" t="s">
        <v>108</v>
      </c>
      <c r="G23" s="42">
        <f t="shared" si="0"/>
        <v>3.36</v>
      </c>
      <c r="H23" s="42">
        <v>3.36</v>
      </c>
      <c r="I23" s="21"/>
      <c r="J23" s="43"/>
    </row>
    <row r="24" ht="22.9" customHeight="1" spans="1:10">
      <c r="A24" s="40"/>
      <c r="B24" s="41">
        <v>213</v>
      </c>
      <c r="C24" s="44"/>
      <c r="D24" s="44"/>
      <c r="E24" s="41">
        <v>105102</v>
      </c>
      <c r="F24" s="26" t="s">
        <v>109</v>
      </c>
      <c r="G24" s="42">
        <f t="shared" si="0"/>
        <v>232.83</v>
      </c>
      <c r="H24" s="42">
        <v>232.83</v>
      </c>
      <c r="I24" s="21"/>
      <c r="J24" s="43"/>
    </row>
    <row r="25" ht="22.9" customHeight="1" spans="1:10">
      <c r="A25" s="40"/>
      <c r="B25" s="41">
        <v>213</v>
      </c>
      <c r="C25" s="44" t="s">
        <v>110</v>
      </c>
      <c r="D25" s="44" t="s">
        <v>97</v>
      </c>
      <c r="E25" s="41">
        <v>105101</v>
      </c>
      <c r="F25" s="26" t="s">
        <v>112</v>
      </c>
      <c r="G25" s="42">
        <v>232.83</v>
      </c>
      <c r="H25" s="42">
        <v>232.83</v>
      </c>
      <c r="I25" s="21"/>
      <c r="J25" s="43"/>
    </row>
    <row r="26" ht="22.9" customHeight="1" spans="1:10">
      <c r="A26" s="40"/>
      <c r="B26" s="41">
        <v>221</v>
      </c>
      <c r="C26" s="44"/>
      <c r="D26" s="44"/>
      <c r="E26" s="41">
        <v>105101</v>
      </c>
      <c r="F26" s="58" t="s">
        <v>113</v>
      </c>
      <c r="G26" s="42">
        <f t="shared" si="0"/>
        <v>55.04</v>
      </c>
      <c r="H26" s="42">
        <v>55.04</v>
      </c>
      <c r="I26" s="21"/>
      <c r="J26" s="43"/>
    </row>
    <row r="27" ht="22.9" customHeight="1" spans="1:10">
      <c r="A27" s="40"/>
      <c r="B27" s="41">
        <v>221</v>
      </c>
      <c r="C27" s="44" t="s">
        <v>90</v>
      </c>
      <c r="D27" s="44"/>
      <c r="E27" s="41">
        <v>105101</v>
      </c>
      <c r="F27" s="41" t="s">
        <v>114</v>
      </c>
      <c r="G27" s="42">
        <f t="shared" si="0"/>
        <v>55.04</v>
      </c>
      <c r="H27" s="42">
        <v>55.04</v>
      </c>
      <c r="I27" s="21"/>
      <c r="J27" s="43"/>
    </row>
    <row r="28" ht="22.9" customHeight="1" spans="1:10">
      <c r="A28" s="40"/>
      <c r="B28" s="41">
        <v>221</v>
      </c>
      <c r="C28" s="44" t="s">
        <v>90</v>
      </c>
      <c r="D28" s="44" t="s">
        <v>88</v>
      </c>
      <c r="E28" s="41">
        <v>105101</v>
      </c>
      <c r="F28" s="41" t="s">
        <v>115</v>
      </c>
      <c r="G28" s="42">
        <f t="shared" si="0"/>
        <v>55.04</v>
      </c>
      <c r="H28" s="42">
        <v>55.04</v>
      </c>
      <c r="I28" s="21"/>
      <c r="J28" s="43"/>
    </row>
  </sheetData>
  <mergeCells count="10"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pane ySplit="6" topLeftCell="A7" activePane="bottomLeft" state="frozen"/>
      <selection/>
      <selection pane="bottomLeft" activeCell="M8" sqref="M8"/>
    </sheetView>
  </sheetViews>
  <sheetFormatPr defaultColWidth="10" defaultRowHeight="13.5"/>
  <cols>
    <col min="1" max="1" width="1.5" style="27" customWidth="1"/>
    <col min="2" max="3" width="6.125" style="27" customWidth="1"/>
    <col min="4" max="4" width="24.375" style="27" customWidth="1"/>
    <col min="5" max="5" width="32.125" style="27" customWidth="1"/>
    <col min="6" max="6" width="9" style="27" customWidth="1"/>
    <col min="7" max="8" width="17.375" style="27" customWidth="1"/>
    <col min="9" max="9" width="1.5" style="27" customWidth="1"/>
    <col min="10" max="10" width="9.75" style="27" customWidth="1"/>
    <col min="11" max="16384" width="10" style="27"/>
  </cols>
  <sheetData>
    <row r="1" ht="24.95" customHeight="1" spans="1:9">
      <c r="A1" s="49"/>
      <c r="B1" s="2" t="s">
        <v>202</v>
      </c>
      <c r="C1" s="2"/>
      <c r="D1" s="50"/>
      <c r="E1" s="50"/>
      <c r="F1" s="28"/>
      <c r="G1" s="28"/>
      <c r="H1" s="51" t="s">
        <v>203</v>
      </c>
      <c r="I1" s="52"/>
    </row>
    <row r="2" ht="22.9" customHeight="1" spans="1:9">
      <c r="A2" s="28"/>
      <c r="B2" s="32" t="s">
        <v>204</v>
      </c>
      <c r="C2" s="32"/>
      <c r="D2" s="32"/>
      <c r="E2" s="32"/>
      <c r="F2" s="32"/>
      <c r="G2" s="32"/>
      <c r="H2" s="32"/>
      <c r="I2" s="52"/>
    </row>
    <row r="3" ht="19.5" customHeight="1" spans="1:9">
      <c r="A3" s="33"/>
      <c r="B3" s="34" t="s">
        <v>6</v>
      </c>
      <c r="C3" s="34"/>
      <c r="D3" s="34"/>
      <c r="E3" s="34"/>
      <c r="G3" s="33"/>
      <c r="H3" s="53" t="s">
        <v>7</v>
      </c>
      <c r="I3" s="52"/>
    </row>
    <row r="4" ht="24.4" customHeight="1" spans="1:9">
      <c r="A4" s="31"/>
      <c r="B4" s="12" t="s">
        <v>10</v>
      </c>
      <c r="C4" s="12"/>
      <c r="D4" s="12"/>
      <c r="E4" s="12"/>
      <c r="F4" s="12" t="s">
        <v>78</v>
      </c>
      <c r="G4" s="12"/>
      <c r="H4" s="12"/>
      <c r="I4" s="52"/>
    </row>
    <row r="5" ht="24.4" customHeight="1" spans="1:9">
      <c r="A5" s="31"/>
      <c r="B5" s="12" t="s">
        <v>82</v>
      </c>
      <c r="C5" s="12"/>
      <c r="D5" s="12" t="s">
        <v>72</v>
      </c>
      <c r="E5" s="12" t="s">
        <v>73</v>
      </c>
      <c r="F5" s="12" t="s">
        <v>61</v>
      </c>
      <c r="G5" s="12" t="s">
        <v>205</v>
      </c>
      <c r="H5" s="12" t="s">
        <v>206</v>
      </c>
      <c r="I5" s="52"/>
    </row>
    <row r="6" ht="24.4" customHeight="1" spans="1:9">
      <c r="A6" s="29"/>
      <c r="B6" s="12" t="s">
        <v>83</v>
      </c>
      <c r="C6" s="12" t="s">
        <v>84</v>
      </c>
      <c r="D6" s="12"/>
      <c r="E6" s="12"/>
      <c r="F6" s="12"/>
      <c r="G6" s="12"/>
      <c r="H6" s="12"/>
      <c r="I6" s="52"/>
    </row>
    <row r="7" ht="22.9" customHeight="1" spans="1:9">
      <c r="A7" s="31"/>
      <c r="B7" s="12"/>
      <c r="C7" s="12"/>
      <c r="D7" s="12"/>
      <c r="E7" s="12" t="s">
        <v>74</v>
      </c>
      <c r="F7" s="54">
        <f>G7+H7</f>
        <v>677.5615</v>
      </c>
      <c r="G7" s="54">
        <f>G8+G25</f>
        <v>613.9215</v>
      </c>
      <c r="H7" s="54">
        <f>H18</f>
        <v>63.64</v>
      </c>
      <c r="I7" s="52"/>
    </row>
    <row r="8" ht="22.9" customHeight="1" spans="1:9">
      <c r="A8" s="31"/>
      <c r="B8" s="41">
        <v>301</v>
      </c>
      <c r="C8" s="44"/>
      <c r="D8" s="55">
        <v>105101</v>
      </c>
      <c r="E8" s="56" t="s">
        <v>170</v>
      </c>
      <c r="F8" s="42"/>
      <c r="G8" s="42">
        <f>SUM(G9:G17)</f>
        <v>585.7</v>
      </c>
      <c r="H8" s="42"/>
      <c r="I8" s="52"/>
    </row>
    <row r="9" ht="22.9" customHeight="1" spans="1:9">
      <c r="A9" s="31"/>
      <c r="B9" s="41">
        <v>301</v>
      </c>
      <c r="C9" s="44" t="s">
        <v>88</v>
      </c>
      <c r="D9" s="55">
        <v>105101</v>
      </c>
      <c r="E9" s="57" t="s">
        <v>171</v>
      </c>
      <c r="F9" s="42"/>
      <c r="G9" s="42">
        <v>113.9</v>
      </c>
      <c r="H9" s="42"/>
      <c r="I9" s="52"/>
    </row>
    <row r="10" ht="22.9" customHeight="1" spans="1:9">
      <c r="A10" s="31"/>
      <c r="B10" s="41">
        <v>301</v>
      </c>
      <c r="C10" s="44" t="s">
        <v>90</v>
      </c>
      <c r="D10" s="55">
        <v>105101</v>
      </c>
      <c r="E10" s="57" t="s">
        <v>172</v>
      </c>
      <c r="F10" s="42"/>
      <c r="G10" s="42">
        <v>181</v>
      </c>
      <c r="H10" s="42"/>
      <c r="I10" s="52"/>
    </row>
    <row r="11" ht="22.9" customHeight="1" spans="1:9">
      <c r="A11" s="31"/>
      <c r="B11" s="41">
        <v>301</v>
      </c>
      <c r="C11" s="44" t="s">
        <v>107</v>
      </c>
      <c r="D11" s="55">
        <v>105101</v>
      </c>
      <c r="E11" s="57" t="s">
        <v>173</v>
      </c>
      <c r="F11" s="42"/>
      <c r="G11" s="42">
        <v>143.1</v>
      </c>
      <c r="H11" s="42"/>
      <c r="I11" s="52"/>
    </row>
    <row r="12" ht="22.9" customHeight="1" spans="1:9">
      <c r="A12" s="31"/>
      <c r="B12" s="41">
        <v>301</v>
      </c>
      <c r="C12" s="44" t="s">
        <v>110</v>
      </c>
      <c r="D12" s="55">
        <v>105101</v>
      </c>
      <c r="E12" s="57" t="s">
        <v>174</v>
      </c>
      <c r="F12" s="42"/>
      <c r="G12" s="42">
        <v>9.6</v>
      </c>
      <c r="H12" s="42"/>
      <c r="I12" s="52"/>
    </row>
    <row r="13" ht="22.9" customHeight="1" spans="1:9">
      <c r="A13" s="31"/>
      <c r="B13" s="41">
        <v>301</v>
      </c>
      <c r="C13" s="44" t="s">
        <v>175</v>
      </c>
      <c r="D13" s="55">
        <v>105101</v>
      </c>
      <c r="E13" s="57" t="s">
        <v>176</v>
      </c>
      <c r="F13" s="42"/>
      <c r="G13" s="42">
        <v>62.7</v>
      </c>
      <c r="H13" s="42"/>
      <c r="I13" s="52"/>
    </row>
    <row r="14" ht="22.9" customHeight="1" spans="1:9">
      <c r="A14" s="31"/>
      <c r="B14" s="41">
        <v>301</v>
      </c>
      <c r="C14" s="44" t="s">
        <v>177</v>
      </c>
      <c r="D14" s="55">
        <v>105101</v>
      </c>
      <c r="E14" s="57" t="s">
        <v>178</v>
      </c>
      <c r="F14" s="42"/>
      <c r="G14" s="42">
        <v>15.3</v>
      </c>
      <c r="H14" s="42"/>
      <c r="I14" s="52"/>
    </row>
    <row r="15" ht="22.9" customHeight="1" spans="1:9">
      <c r="A15" s="31"/>
      <c r="B15" s="41">
        <v>301</v>
      </c>
      <c r="C15" s="44" t="s">
        <v>101</v>
      </c>
      <c r="D15" s="55">
        <v>105101</v>
      </c>
      <c r="E15" s="57" t="s">
        <v>179</v>
      </c>
      <c r="F15" s="42"/>
      <c r="G15" s="42">
        <v>2.7</v>
      </c>
      <c r="H15" s="42"/>
      <c r="I15" s="52"/>
    </row>
    <row r="16" ht="22.9" customHeight="1" spans="1:9">
      <c r="A16" s="31"/>
      <c r="B16" s="41">
        <v>301</v>
      </c>
      <c r="C16" s="44" t="s">
        <v>180</v>
      </c>
      <c r="D16" s="55">
        <v>105101</v>
      </c>
      <c r="E16" s="57" t="s">
        <v>181</v>
      </c>
      <c r="F16" s="42"/>
      <c r="G16" s="42">
        <v>2.4</v>
      </c>
      <c r="H16" s="42"/>
      <c r="I16" s="52"/>
    </row>
    <row r="17" ht="22.9" customHeight="1" spans="1:9">
      <c r="A17" s="31"/>
      <c r="B17" s="41">
        <v>301</v>
      </c>
      <c r="C17" s="44" t="s">
        <v>182</v>
      </c>
      <c r="D17" s="55">
        <v>105101</v>
      </c>
      <c r="E17" s="57" t="s">
        <v>183</v>
      </c>
      <c r="F17" s="42"/>
      <c r="G17" s="42">
        <v>55</v>
      </c>
      <c r="H17" s="42"/>
      <c r="I17" s="52"/>
    </row>
    <row r="18" ht="22.9" customHeight="1" spans="1:9">
      <c r="A18" s="31"/>
      <c r="B18" s="41">
        <v>302</v>
      </c>
      <c r="C18" s="44"/>
      <c r="D18" s="55">
        <v>105101</v>
      </c>
      <c r="E18" s="57" t="s">
        <v>184</v>
      </c>
      <c r="F18" s="42"/>
      <c r="G18" s="42"/>
      <c r="H18" s="42">
        <f>SUM(H19:H24)</f>
        <v>63.64</v>
      </c>
      <c r="I18" s="52"/>
    </row>
    <row r="19" ht="22.9" customHeight="1" spans="1:9">
      <c r="A19" s="31"/>
      <c r="B19" s="41">
        <v>302</v>
      </c>
      <c r="C19" s="44" t="s">
        <v>88</v>
      </c>
      <c r="D19" s="55">
        <v>105101</v>
      </c>
      <c r="E19" s="57" t="s">
        <v>185</v>
      </c>
      <c r="F19" s="42"/>
      <c r="G19" s="42"/>
      <c r="H19" s="42">
        <v>27.86</v>
      </c>
      <c r="I19" s="52"/>
    </row>
    <row r="20" ht="22.9" customHeight="1" spans="1:9">
      <c r="A20" s="31"/>
      <c r="B20" s="41">
        <v>302</v>
      </c>
      <c r="C20" s="44" t="s">
        <v>186</v>
      </c>
      <c r="D20" s="55">
        <v>105101</v>
      </c>
      <c r="E20" s="57" t="s">
        <v>187</v>
      </c>
      <c r="F20" s="42"/>
      <c r="G20" s="42"/>
      <c r="H20" s="42">
        <v>1</v>
      </c>
      <c r="I20" s="52"/>
    </row>
    <row r="21" ht="22.9" customHeight="1" spans="1:9">
      <c r="A21" s="31"/>
      <c r="B21" s="41">
        <v>302</v>
      </c>
      <c r="C21" s="44" t="s">
        <v>110</v>
      </c>
      <c r="D21" s="55">
        <v>105101</v>
      </c>
      <c r="E21" s="57" t="s">
        <v>188</v>
      </c>
      <c r="F21" s="42"/>
      <c r="G21" s="42"/>
      <c r="H21" s="42">
        <v>8.2</v>
      </c>
      <c r="I21" s="52"/>
    </row>
    <row r="22" ht="22.9" customHeight="1" spans="1:9">
      <c r="A22" s="31"/>
      <c r="B22" s="41">
        <v>302</v>
      </c>
      <c r="C22" s="44" t="s">
        <v>101</v>
      </c>
      <c r="D22" s="55">
        <v>105101</v>
      </c>
      <c r="E22" s="57" t="s">
        <v>189</v>
      </c>
      <c r="F22" s="42"/>
      <c r="G22" s="42"/>
      <c r="H22" s="42">
        <v>13.5</v>
      </c>
      <c r="I22" s="52"/>
    </row>
    <row r="23" ht="22.9" customHeight="1" spans="1:9">
      <c r="A23" s="31"/>
      <c r="B23" s="41">
        <v>302</v>
      </c>
      <c r="C23" s="44" t="s">
        <v>190</v>
      </c>
      <c r="D23" s="55">
        <v>105101</v>
      </c>
      <c r="E23" s="57" t="s">
        <v>191</v>
      </c>
      <c r="F23" s="42"/>
      <c r="G23" s="42"/>
      <c r="H23" s="42">
        <v>5.62</v>
      </c>
      <c r="I23" s="52"/>
    </row>
    <row r="24" ht="22.9" customHeight="1" spans="1:9">
      <c r="A24" s="31"/>
      <c r="B24" s="41">
        <v>302</v>
      </c>
      <c r="C24" s="44" t="s">
        <v>192</v>
      </c>
      <c r="D24" s="55">
        <v>105101</v>
      </c>
      <c r="E24" s="57" t="s">
        <v>193</v>
      </c>
      <c r="F24" s="42"/>
      <c r="G24" s="42"/>
      <c r="H24" s="42">
        <v>7.46</v>
      </c>
      <c r="I24" s="52"/>
    </row>
    <row r="25" ht="22.9" customHeight="1" spans="1:9">
      <c r="A25" s="31"/>
      <c r="B25" s="41">
        <v>303</v>
      </c>
      <c r="C25" s="44"/>
      <c r="D25" s="55">
        <v>105101</v>
      </c>
      <c r="E25" s="57" t="s">
        <v>194</v>
      </c>
      <c r="F25" s="42"/>
      <c r="G25" s="42">
        <f>SUM(G26:G28)</f>
        <v>28.2215</v>
      </c>
      <c r="H25" s="42"/>
      <c r="I25" s="52"/>
    </row>
    <row r="26" ht="22.9" customHeight="1" spans="1:9">
      <c r="A26" s="31"/>
      <c r="B26" s="41">
        <v>303</v>
      </c>
      <c r="C26" s="44" t="s">
        <v>90</v>
      </c>
      <c r="D26" s="55">
        <v>105101</v>
      </c>
      <c r="E26" s="57" t="s">
        <v>195</v>
      </c>
      <c r="F26" s="42"/>
      <c r="G26" s="42">
        <v>23.08</v>
      </c>
      <c r="H26" s="42"/>
      <c r="I26" s="52"/>
    </row>
    <row r="27" ht="22.9" customHeight="1" spans="1:9">
      <c r="A27" s="31"/>
      <c r="B27" s="41">
        <v>303</v>
      </c>
      <c r="C27" s="44" t="s">
        <v>97</v>
      </c>
      <c r="D27" s="55">
        <v>105101</v>
      </c>
      <c r="E27" s="57" t="s">
        <v>196</v>
      </c>
      <c r="F27" s="42"/>
      <c r="G27" s="42">
        <v>4.57</v>
      </c>
      <c r="H27" s="42"/>
      <c r="I27" s="52"/>
    </row>
    <row r="28" ht="22.9" customHeight="1" spans="1:9">
      <c r="A28" s="31"/>
      <c r="B28" s="41">
        <v>303</v>
      </c>
      <c r="C28" s="44" t="s">
        <v>110</v>
      </c>
      <c r="D28" s="55">
        <v>105101</v>
      </c>
      <c r="E28" s="57" t="s">
        <v>197</v>
      </c>
      <c r="F28" s="42"/>
      <c r="G28" s="42">
        <v>0.5715</v>
      </c>
      <c r="H28" s="42"/>
      <c r="I28" s="52"/>
    </row>
  </sheetData>
  <mergeCells count="10"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 </vt:lpstr>
      <vt:lpstr>第一部分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WPS_1484812162</cp:lastModifiedBy>
  <dcterms:created xsi:type="dcterms:W3CDTF">2022-03-04T19:28:00Z</dcterms:created>
  <dcterms:modified xsi:type="dcterms:W3CDTF">2026-03-24T07:08:34Z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F2413A87CD2F4DBDADDFF84514E1DDD8_13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