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3"/>
  </bookViews>
  <sheets>
    <sheet name="封面 " sheetId="19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7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xlnm.Print_Area" localSheetId="1">'1'!$B$2:$E$40</definedName>
    <definedName name="_xlnm.Print_Area" localSheetId="3">'1-2'!$B$2:$K$21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_____A08">'[14]A01-1'!$A$5:$C$36</definedName>
    <definedName name="____________qyc1234">#REF!</definedName>
    <definedName name="_xlnm.Print_Area" localSheetId="0">'封面 '!$A$1:$A$3</definedName>
    <definedName name="_xlnm.Print_Area" localSheetId="2">'1-1'!$B$2:$N$22</definedName>
    <definedName name="_xlnm.Print_Area" localSheetId="4">'2'!$B$2:$H$33</definedName>
    <definedName name="_xlnm.Print_Area" localSheetId="5">'2-1'!$B$2:$AM$35</definedName>
    <definedName name="_xlnm.Print_Area" localSheetId="6">'3'!$B$2:$I$35</definedName>
    <definedName name="_xlnm.Print_Area" localSheetId="7">'3-1'!$B$2:$H$34</definedName>
    <definedName name="_xlnm.Print_Area" localSheetId="8">'3-2'!$B$2:$G$19</definedName>
    <definedName name="_xlnm.Print_Area" localSheetId="9">'3-3'!$B$2:$I$16</definedName>
    <definedName name="_xlnm.Print_Area" localSheetId="10">'4'!$B$2:$I$17</definedName>
    <definedName name="_xlnm.Print_Area" localSheetId="11">'4-1'!$B$2:$I$17</definedName>
    <definedName name="_xlnm.Print_Area" localSheetId="12">'5'!$B$2:$I$17</definedName>
    <definedName name="_xlnm.Print_Area" localSheetId="13">'6'!$A$2:$L$37</definedName>
  </definedNames>
  <calcPr calcId="144525"/>
</workbook>
</file>

<file path=xl/sharedStrings.xml><?xml version="1.0" encoding="utf-8"?>
<sst xmlns="http://schemas.openxmlformats.org/spreadsheetml/2006/main" count="879" uniqueCount="314">
  <si>
    <t>2026年单位预算</t>
  </si>
  <si>
    <t>2026年02月11日</t>
  </si>
  <si>
    <t>样表1</t>
  </si>
  <si>
    <t xml:space="preserve"> </t>
  </si>
  <si>
    <t>单位收支总表</t>
  </si>
  <si>
    <t>单位：洪雅县人民检察院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</si>
  <si>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</si>
  <si>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</si>
  <si>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</si>
  <si>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</si>
  <si>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</si>
  <si>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</si>
  <si>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</si>
  <si>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</si>
  <si>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</si>
  <si>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</si>
  <si>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</si>
  <si>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</si>
  <si>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</si>
  <si>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</si>
  <si>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</si>
  <si>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</si>
  <si>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</si>
  <si>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</si>
  <si>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</si>
  <si>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</si>
  <si>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</si>
  <si>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</si>
  <si>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</si>
  <si>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</si>
  <si>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</si>
  <si>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</si>
  <si>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</si>
  <si>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</si>
  <si>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</si>
  <si>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</si>
  <si>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</si>
  <si>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</si>
  <si>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</si>
  <si>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</si>
  <si>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</si>
  <si>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</si>
  <si>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</si>
  <si>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</si>
  <si>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</si>
  <si>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</si>
  <si>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</si>
  <si>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</si>
  <si>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</si>
  <si>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</si>
  <si>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</si>
  <si>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</si>
  <si>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</si>
  <si>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</si>
  <si>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</si>
  <si>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</si>
  <si>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</si>
  <si>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样表2</t>
  </si>
  <si>
    <t>表1-1</t>
  </si>
  <si>
    <t>单位收入总表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</si>
  <si>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</si>
  <si>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</si>
  <si>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</si>
  <si>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</si>
  <si>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</si>
  <si>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</si>
  <si>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 xml:space="preserve">事业单位经营
收入 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</si>
  <si>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</si>
  <si>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</si>
  <si>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</si>
  <si>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</si>
  <si>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</si>
  <si>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</si>
  <si>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</si>
  <si>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洪雅县人民检察院</t>
  </si>
  <si>
    <t>样表3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</si>
  <si>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</si>
  <si>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</si>
  <si>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</si>
  <si>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</si>
  <si>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</si>
  <si>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</si>
  <si>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</si>
  <si>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</si>
  <si>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</si>
  <si>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</si>
  <si>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</si>
  <si>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04</t>
  </si>
  <si>
    <t>01</t>
  </si>
  <si>
    <t>行政运行</t>
  </si>
  <si>
    <t>02</t>
  </si>
  <si>
    <t>一般行政管理事务</t>
  </si>
  <si>
    <t>40</t>
  </si>
  <si>
    <t>50</t>
  </si>
  <si>
    <t>事业运行</t>
  </si>
  <si>
    <t>208</t>
  </si>
  <si>
    <t>05</t>
  </si>
  <si>
    <t>机关事业单位基本养老保险缴费支出</t>
  </si>
  <si>
    <t>06</t>
  </si>
  <si>
    <t>机关事业单位职业年金缴费支出</t>
  </si>
  <si>
    <t>99</t>
  </si>
  <si>
    <t>其他社会保障和就业支出</t>
  </si>
  <si>
    <t>210</t>
  </si>
  <si>
    <t>11</t>
  </si>
  <si>
    <t>行政单位医疗</t>
  </si>
  <si>
    <t>事业单位医疗</t>
  </si>
  <si>
    <t>03</t>
  </si>
  <si>
    <t>公务员医疗补助</t>
  </si>
  <si>
    <t>221</t>
  </si>
  <si>
    <t>住房公积金</t>
  </si>
  <si>
    <r>
      <rPr>
        <sz val="11"/>
        <rFont val="宋体"/>
        <charset val="134"/>
      </rPr>
      <t> </t>
    </r>
  </si>
  <si>
    <t>样表4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</si>
  <si>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</si>
  <si>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</si>
  <si>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</si>
  <si>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</si>
  <si>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</si>
  <si>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</si>
  <si>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</si>
  <si>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</si>
  <si>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</si>
  <si>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</si>
  <si>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</si>
  <si>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</si>
  <si>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</si>
  <si>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</si>
  <si>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</si>
  <si>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</si>
  <si>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</si>
  <si>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</si>
  <si>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</si>
  <si>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</si>
  <si>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</si>
  <si>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</si>
  <si>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</si>
  <si>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</si>
  <si>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</si>
  <si>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</si>
  <si>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</si>
  <si>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</si>
  <si>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</si>
  <si>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</si>
  <si>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</si>
  <si>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</si>
  <si>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</si>
  <si>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</si>
  <si>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</si>
  <si>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</si>
  <si>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</si>
  <si>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</si>
  <si>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样表5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</si>
  <si>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</si>
  <si>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</si>
  <si>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</si>
  <si>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</si>
  <si>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</si>
  <si>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</si>
  <si>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</si>
  <si>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</si>
  <si>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</si>
  <si>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</si>
  <si>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</si>
  <si>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</si>
  <si>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</si>
  <si>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t>301</t>
  </si>
  <si>
    <t>工资福利支出</t>
  </si>
  <si>
    <t>基本工资</t>
  </si>
  <si>
    <t>津贴补贴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</si>
  <si>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</si>
  <si>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</si>
  <si>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</si>
  <si>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</si>
  <si>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</si>
  <si>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</si>
  <si>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</si>
  <si>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</si>
  <si>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1201</t>
  </si>
  <si>
    <t>工伤保险</t>
  </si>
  <si>
    <t>1202</t>
  </si>
  <si>
    <t>失业保险</t>
  </si>
  <si>
    <t>13</t>
  </si>
  <si>
    <t>其他工资福利支出</t>
  </si>
  <si>
    <t>302</t>
  </si>
  <si>
    <t>商品和服务支出</t>
  </si>
  <si>
    <t>办公费</t>
  </si>
  <si>
    <t>印刷费</t>
  </si>
  <si>
    <t>水费</t>
  </si>
  <si>
    <t>电费</t>
  </si>
  <si>
    <t>差旅费</t>
  </si>
  <si>
    <t>维修（护）费</t>
  </si>
  <si>
    <t>15</t>
  </si>
  <si>
    <t>会议费</t>
  </si>
  <si>
    <t>16</t>
  </si>
  <si>
    <t>培训费</t>
  </si>
  <si>
    <t>17</t>
  </si>
  <si>
    <t>公务接待费</t>
  </si>
  <si>
    <t>26</t>
  </si>
  <si>
    <t>劳务费</t>
  </si>
  <si>
    <t>28</t>
  </si>
  <si>
    <t>工会经费</t>
  </si>
  <si>
    <t>3901</t>
  </si>
  <si>
    <t>公务交通补贴</t>
  </si>
  <si>
    <t>其他商品和服务支出</t>
  </si>
  <si>
    <t>303</t>
  </si>
  <si>
    <t>其他对个人和家庭的补助</t>
  </si>
  <si>
    <t>样表6</t>
  </si>
  <si>
    <t>表3</t>
  </si>
  <si>
    <t>一般公共预算支出预算表</t>
  </si>
  <si>
    <t>当年财政拨款安排</t>
  </si>
  <si>
    <t>12</t>
  </si>
  <si>
    <t>39</t>
  </si>
  <si>
    <t>样表7</t>
  </si>
  <si>
    <t>表3-1</t>
  </si>
  <si>
    <t>一般公共预算基本支出预算表</t>
  </si>
  <si>
    <t>人员经费</t>
  </si>
  <si>
    <t>公用经费</t>
  </si>
  <si>
    <t>样表8</t>
  </si>
  <si>
    <t>表3-2</t>
  </si>
  <si>
    <t>一般公共预算项目支出预算表</t>
  </si>
  <si>
    <t>金额</t>
  </si>
  <si>
    <t>样表9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</si>
  <si>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</si>
  <si>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</si>
  <si>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</si>
  <si>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</si>
  <si>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</si>
  <si>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</si>
  <si>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公务用车购置费</t>
  </si>
  <si>
    <t>公务用车运行费</t>
  </si>
  <si>
    <t>样表10</t>
  </si>
  <si>
    <t>表4</t>
  </si>
  <si>
    <t xml:space="preserve">政府性基金预算支出预算表 </t>
  </si>
  <si>
    <t>本年政府性基金预算支出</t>
  </si>
  <si>
    <t>样表11</t>
  </si>
  <si>
    <t>表4-1</t>
  </si>
  <si>
    <t>政府性基金预算“三公”经费支出预算表</t>
  </si>
  <si>
    <t>样表12</t>
  </si>
  <si>
    <t>表5</t>
  </si>
  <si>
    <t>国有资本经营预算支出预算表</t>
  </si>
  <si>
    <t>本年国有资本经营预算支出</t>
  </si>
  <si>
    <t>样表13</t>
  </si>
  <si>
    <t>单位预算项目绩效目标表（2026年度）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</si>
  <si>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</si>
  <si>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</si>
  <si>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</si>
  <si>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</si>
  <si>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</si>
  <si>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</si>
  <si>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</si>
  <si>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</si>
  <si>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</si>
  <si>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</si>
  <si>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</si>
  <si>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314001-洪雅县人民检察院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</si>
  <si>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</si>
  <si>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</si>
  <si>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</si>
  <si>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</si>
  <si>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</si>
  <si>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</si>
  <si>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次</t>
  </si>
  <si>
    <t>质量指标</t>
  </si>
  <si>
    <t>预算编制准确率（计算方法为：∣（执行数-预算数）/预算数∣）</t>
  </si>
  <si>
    <t>%</t>
  </si>
  <si>
    <t>效益指标</t>
  </si>
  <si>
    <t>经济效益指标</t>
  </si>
  <si>
    <t>“三公经费”控制率[计算方法为：（三公经费实际支出数/预算安排数]×100%）</t>
  </si>
  <si>
    <t>社会效益指标</t>
  </si>
  <si>
    <t>运转保障率</t>
  </si>
  <si>
    <t>＝</t>
  </si>
  <si>
    <t>信息化及运维经费</t>
  </si>
  <si>
    <t>保障智慧检察院建设及相关运维稳步运行</t>
  </si>
  <si>
    <t>完成建设项目数量</t>
  </si>
  <si>
    <t>≥</t>
  </si>
  <si>
    <t>完成建设项目质量</t>
  </si>
  <si>
    <t>定性</t>
  </si>
  <si>
    <t>优良中低差</t>
  </si>
  <si>
    <t>时效指标</t>
  </si>
  <si>
    <t>项目时效</t>
  </si>
  <si>
    <t>年</t>
  </si>
  <si>
    <t>可持续影响指标</t>
  </si>
  <si>
    <t>建立长效长治</t>
  </si>
  <si>
    <t>满意度指标</t>
  </si>
  <si>
    <t>服务对象满意度指标</t>
  </si>
  <si>
    <t>实现满意程度</t>
  </si>
  <si>
    <t>成本指标</t>
  </si>
  <si>
    <t>经济成本指标</t>
  </si>
  <si>
    <t>任务成本</t>
  </si>
  <si>
    <t>元</t>
  </si>
  <si>
    <t>聘用制书记员经费</t>
  </si>
  <si>
    <t>任务数量</t>
  </si>
  <si>
    <t>个</t>
  </si>
  <si>
    <t>任务质量</t>
  </si>
  <si>
    <t>任务时间</t>
  </si>
  <si>
    <t>实现可持续发展</t>
  </si>
  <si>
    <t>实现服务对象满意</t>
  </si>
  <si>
    <t>检察业务办案经费</t>
  </si>
  <si>
    <t>任务时效</t>
  </si>
  <si>
    <t>实现经济效益提升</t>
  </si>
  <si>
    <t>实现社会效益稳定</t>
  </si>
  <si>
    <t>生态效益指标</t>
  </si>
  <si>
    <t>维护生态效益</t>
  </si>
  <si>
    <t>基层基础建设</t>
  </si>
  <si>
    <t>用于基层院建设优化提升，优化办公场所，并融入“洪心雅检”特色文化，提升职工幸福感。</t>
  </si>
  <si>
    <t>改造面积</t>
  </si>
  <si>
    <t>平方米</t>
  </si>
  <si>
    <t>建设后使用时间</t>
  </si>
  <si>
    <t>建设时间</t>
  </si>
  <si>
    <t>验收合格率</t>
  </si>
  <si>
    <t>职工满意度</t>
  </si>
  <si>
    <t>建设优化成本</t>
  </si>
  <si>
    <t>万元</t>
  </si>
  <si>
    <t>资产配置成本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</si>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</sst>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9.75"/>
      <color rgb="FF000000"/>
      <name val="Helvetica"/>
      <charset val="1"/>
    </font>
    <font>
      <sz val="10"/>
      <color rgb="FF000000"/>
      <name val="宋体"/>
      <charset val="1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12"/>
      <color indexed="8"/>
      <name val="方正黑体简体"/>
      <charset val="1"/>
    </font>
    <font>
      <sz val="9"/>
      <name val="Hiragino Sans GB"/>
      <charset val="134"/>
    </font>
    <font>
      <b/>
      <sz val="9"/>
      <name val="Hiragino Sans GB"/>
      <charset val="134"/>
    </font>
    <font>
      <sz val="12"/>
      <name val="宋体"/>
      <charset val="134"/>
    </font>
    <font>
      <sz val="40"/>
      <name val="方正大标宋简体"/>
      <charset val="134"/>
    </font>
    <font>
      <sz val="36"/>
      <name val="方正小标宋简体"/>
      <charset val="134"/>
    </font>
    <font>
      <sz val="18"/>
      <name val="方正小标宋简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3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7" borderId="14" applyNumberFormat="0" applyFont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6" fillId="11" borderId="17" applyNumberFormat="0" applyAlignment="0" applyProtection="0">
      <alignment vertical="center"/>
    </xf>
    <xf numFmtId="0" fontId="37" fillId="11" borderId="13" applyNumberFormat="0" applyAlignment="0" applyProtection="0">
      <alignment vertical="center"/>
    </xf>
    <xf numFmtId="0" fontId="38" fillId="12" borderId="18" applyNumberForma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4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4" fontId="6" fillId="0" borderId="3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/>
    </xf>
    <xf numFmtId="0" fontId="8" fillId="0" borderId="0" xfId="0" applyFont="1">
      <alignment vertical="center"/>
    </xf>
    <xf numFmtId="4" fontId="6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9" fillId="0" borderId="3" xfId="0" applyFont="1" applyBorder="1">
      <alignment vertical="center"/>
    </xf>
    <xf numFmtId="0" fontId="6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6" fillId="0" borderId="6" xfId="0" applyFont="1" applyBorder="1">
      <alignment vertical="center"/>
    </xf>
    <xf numFmtId="0" fontId="12" fillId="0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4" fontId="12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4" fontId="4" fillId="0" borderId="3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6" fillId="0" borderId="1" xfId="0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0" fontId="10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6" fillId="0" borderId="6" xfId="0" applyFont="1" applyFill="1" applyBorder="1">
      <alignment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2" xfId="0" applyFont="1" applyFill="1" applyBorder="1">
      <alignment vertical="center"/>
    </xf>
    <xf numFmtId="49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8" xfId="0" applyFont="1" applyFill="1" applyBorder="1">
      <alignment vertical="center"/>
    </xf>
    <xf numFmtId="0" fontId="6" fillId="0" borderId="6" xfId="0" applyFont="1" applyFill="1" applyBorder="1" applyAlignment="1">
      <alignment vertical="center" wrapText="1"/>
    </xf>
    <xf numFmtId="49" fontId="12" fillId="0" borderId="3" xfId="0" applyNumberFormat="1" applyFont="1" applyFill="1" applyBorder="1" applyAlignment="1">
      <alignment horizontal="center" vertical="center"/>
    </xf>
    <xf numFmtId="0" fontId="6" fillId="0" borderId="9" xfId="0" applyFont="1" applyFill="1" applyBorder="1">
      <alignment vertical="center"/>
    </xf>
    <xf numFmtId="0" fontId="6" fillId="0" borderId="9" xfId="0" applyFont="1" applyFill="1" applyBorder="1" applyAlignment="1">
      <alignment vertical="center" wrapText="1"/>
    </xf>
    <xf numFmtId="0" fontId="5" fillId="0" borderId="6" xfId="0" applyFont="1" applyFill="1" applyBorder="1">
      <alignment vertical="center"/>
    </xf>
    <xf numFmtId="0" fontId="5" fillId="0" borderId="9" xfId="0" applyFont="1" applyFill="1" applyBorder="1" applyAlignment="1">
      <alignment vertical="center" wrapText="1"/>
    </xf>
    <xf numFmtId="49" fontId="12" fillId="0" borderId="3" xfId="0" applyNumberFormat="1" applyFont="1" applyFill="1" applyBorder="1" applyAlignment="1">
      <alignment horizontal="right" vertical="center"/>
    </xf>
    <xf numFmtId="0" fontId="4" fillId="0" borderId="1" xfId="0" applyFont="1" applyFill="1" applyBorder="1">
      <alignment vertical="center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/>
    </xf>
    <xf numFmtId="4" fontId="12" fillId="0" borderId="3" xfId="0" applyNumberFormat="1" applyFont="1" applyFill="1" applyBorder="1" applyAlignment="1">
      <alignment horizontal="center" vertical="center"/>
    </xf>
    <xf numFmtId="0" fontId="6" fillId="0" borderId="7" xfId="0" applyFont="1" applyFill="1" applyBorder="1">
      <alignment vertical="center"/>
    </xf>
    <xf numFmtId="0" fontId="13" fillId="0" borderId="9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>
      <alignment vertical="center"/>
    </xf>
    <xf numFmtId="0" fontId="13" fillId="0" borderId="7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4" fillId="0" borderId="6" xfId="0" applyFont="1" applyFill="1" applyBorder="1">
      <alignment vertical="center"/>
    </xf>
    <xf numFmtId="0" fontId="13" fillId="0" borderId="1" xfId="0" applyFont="1" applyFill="1" applyBorder="1">
      <alignment vertical="center"/>
    </xf>
    <xf numFmtId="0" fontId="14" fillId="0" borderId="1" xfId="0" applyFont="1" applyFill="1" applyBorder="1" applyAlignment="1">
      <alignment horizontal="right" vertical="center"/>
    </xf>
    <xf numFmtId="0" fontId="13" fillId="0" borderId="6" xfId="0" applyFont="1" applyFill="1" applyBorder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13" fillId="0" borderId="7" xfId="0" applyFont="1" applyFill="1" applyBorder="1">
      <alignment vertical="center"/>
    </xf>
    <xf numFmtId="0" fontId="13" fillId="0" borderId="11" xfId="0" applyFont="1" applyFill="1" applyBorder="1" applyAlignment="1">
      <alignment vertical="center" wrapText="1"/>
    </xf>
    <xf numFmtId="0" fontId="14" fillId="0" borderId="0" xfId="0" applyFont="1" applyFill="1" applyAlignment="1">
      <alignment vertical="center"/>
    </xf>
    <xf numFmtId="0" fontId="13" fillId="0" borderId="1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horizontal="left" vertical="center"/>
    </xf>
    <xf numFmtId="49" fontId="6" fillId="0" borderId="7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6" fillId="0" borderId="0" xfId="0" applyFont="1" applyFill="1">
      <alignment vertical="center"/>
    </xf>
    <xf numFmtId="0" fontId="2" fillId="0" borderId="6" xfId="0" applyFont="1" applyFill="1" applyBorder="1">
      <alignment vertical="center"/>
    </xf>
    <xf numFmtId="0" fontId="2" fillId="0" borderId="9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vertical="center" wrapText="1"/>
    </xf>
    <xf numFmtId="0" fontId="17" fillId="0" borderId="6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9" xfId="0" applyFont="1" applyFill="1" applyBorder="1" applyAlignment="1">
      <alignment vertical="center" wrapText="1"/>
    </xf>
    <xf numFmtId="0" fontId="17" fillId="0" borderId="7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haredStrings" Target="sharedStrings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9.xml"/><Relationship Id="rId22" Type="http://schemas.openxmlformats.org/officeDocument/2006/relationships/externalLink" Target="externalLinks/externalLink8.xml"/><Relationship Id="rId21" Type="http://schemas.openxmlformats.org/officeDocument/2006/relationships/externalLink" Target="externalLinks/externalLink7.xml"/><Relationship Id="rId20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5.xml"/><Relationship Id="rId18" Type="http://schemas.openxmlformats.org/officeDocument/2006/relationships/externalLink" Target="externalLinks/externalLink4.xml"/><Relationship Id="rId17" Type="http://schemas.openxmlformats.org/officeDocument/2006/relationships/externalLink" Target="externalLinks/externalLink3.xml"/><Relationship Id="rId1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Documents%20and%20Settings\Administrator\Local%20Settings\Temporary%20Internet%20Files\Content.IE5\0DAB481O\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view="pageBreakPreview" zoomScaleNormal="100" workbookViewId="0">
      <selection activeCell="A1" sqref="A1:A3"/>
    </sheetView>
  </sheetViews>
  <sheetFormatPr defaultColWidth="9" defaultRowHeight="14.25" outlineLevelRow="2"/>
  <cols>
    <col min="1" max="1" width="123.125" style="110" customWidth="1"/>
    <col min="2" max="16384" width="9" style="110"/>
  </cols>
  <sheetData>
    <row r="1" ht="7" customHeight="1" spans="1:1">
      <c r="A1" s="111"/>
    </row>
    <row r="2" ht="172" customHeight="1" spans="1:1">
      <c r="A2" s="112" t="s">
        <v>0</v>
      </c>
    </row>
    <row r="3" ht="75" customHeight="1" spans="1:1">
      <c r="A3" s="113" t="s">
        <v>1</v>
      </c>
    </row>
  </sheetData>
  <printOptions horizontalCentered="1"/>
  <pageMargins left="0.590277777777778" right="0.590277777777778" top="2.75555555555556" bottom="0.786805555555556" header="0.5" footer="0.5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B2" sqref="B2:I16"/>
    </sheetView>
  </sheetViews>
  <sheetFormatPr defaultColWidth="10" defaultRowHeight="13.5"/>
  <cols>
    <col min="1" max="1" width="1.53333333333333" customWidth="1"/>
    <col min="2" max="2" width="11.875" customWidth="1"/>
    <col min="3" max="3" width="28.875" customWidth="1"/>
    <col min="4" max="9" width="14.75" customWidth="1"/>
    <col min="10" max="10" width="1.53333333333333" customWidth="1"/>
    <col min="11" max="11" width="9.76666666666667" customWidth="1"/>
  </cols>
  <sheetData>
    <row r="1" ht="25" customHeight="1" spans="1:10">
      <c r="A1" s="24"/>
      <c r="B1" s="3" t="s">
        <v>220</v>
      </c>
      <c r="C1" s="25"/>
      <c r="D1" s="26"/>
      <c r="E1" s="26"/>
      <c r="F1" s="26"/>
      <c r="G1" s="26"/>
      <c r="H1" s="26"/>
      <c r="I1" s="39" t="s">
        <v>221</v>
      </c>
      <c r="J1" s="30"/>
    </row>
    <row r="2" ht="22.8" customHeight="1" spans="1:10">
      <c r="A2" s="24"/>
      <c r="B2" s="27" t="s">
        <v>222</v>
      </c>
      <c r="C2" s="27"/>
      <c r="D2" s="27"/>
      <c r="E2" s="27"/>
      <c r="F2" s="27"/>
      <c r="G2" s="27"/>
      <c r="H2" s="27"/>
      <c r="I2" s="27"/>
      <c r="J2" s="30" t="s">
        <v>3</v>
      </c>
    </row>
    <row r="3" ht="19.55" customHeight="1" spans="1:10">
      <c r="A3" s="28"/>
      <c r="B3" s="29" t="s">
        <v>5</v>
      </c>
      <c r="C3" s="29"/>
      <c r="D3" s="40"/>
      <c r="E3" s="40"/>
      <c r="F3" s="40"/>
      <c r="G3" s="40"/>
      <c r="H3" s="40"/>
      <c r="I3" s="40" t="s">
        <v>6</v>
      </c>
      <c r="J3" s="41"/>
    </row>
    <row r="4" ht="24.4" customHeight="1" spans="1:10">
      <c r="A4" s="30"/>
      <c r="B4" s="31" t="s">
        <v>223</v>
      </c>
      <c r="C4" s="31" t="s">
        <v>72</v>
      </c>
      <c r="D4" s="31" t="s">
        <v>224</v>
      </c>
      <c r="E4" s="31"/>
      <c r="F4" s="31"/>
      <c r="G4" s="31"/>
      <c r="H4" s="31"/>
      <c r="I4" s="31"/>
      <c r="J4" s="42"/>
    </row>
    <row r="5" ht="24.4" customHeight="1" spans="1:10">
      <c r="A5" s="32"/>
      <c r="B5" s="31"/>
      <c r="C5" s="31"/>
      <c r="D5" s="31" t="s">
        <v>60</v>
      </c>
      <c r="E5" s="46" t="s">
        <v>225</v>
      </c>
      <c r="F5" s="31" t="s">
        <v>226</v>
      </c>
      <c r="G5" s="31"/>
      <c r="H5" s="31"/>
      <c r="I5" s="31" t="s">
        <v>195</v>
      </c>
      <c r="J5" s="42"/>
    </row>
    <row r="6" ht="24.4" customHeight="1" spans="1:10">
      <c r="A6" s="32"/>
      <c r="B6" s="31"/>
      <c r="C6" s="31"/>
      <c r="D6" s="31"/>
      <c r="E6" s="46"/>
      <c r="F6" s="31" t="s">
        <v>161</v>
      </c>
      <c r="G6" s="31" t="s">
        <v>227</v>
      </c>
      <c r="H6" s="31" t="s">
        <v>228</v>
      </c>
      <c r="I6" s="31"/>
      <c r="J6" s="43"/>
    </row>
    <row r="7" ht="22.8" customHeight="1" spans="1:10">
      <c r="A7" s="33"/>
      <c r="B7" s="31"/>
      <c r="C7" s="31" t="s">
        <v>73</v>
      </c>
      <c r="D7" s="34"/>
      <c r="E7" s="34"/>
      <c r="F7" s="34"/>
      <c r="G7" s="34"/>
      <c r="H7" s="34"/>
      <c r="I7" s="34"/>
      <c r="J7" s="44"/>
    </row>
    <row r="8" ht="22.8" customHeight="1" spans="1:10">
      <c r="A8" s="33"/>
      <c r="B8" s="31">
        <v>314001</v>
      </c>
      <c r="C8" s="31" t="s">
        <v>74</v>
      </c>
      <c r="D8" s="34">
        <f>SUM(F8,E8,I8)</f>
        <v>1.9</v>
      </c>
      <c r="E8" s="34"/>
      <c r="F8" s="34">
        <f>SUM(G8:H8)</f>
        <v>0</v>
      </c>
      <c r="G8" s="34"/>
      <c r="H8" s="34"/>
      <c r="I8" s="34">
        <v>1.9</v>
      </c>
      <c r="J8" s="44"/>
    </row>
    <row r="9" ht="22.8" customHeight="1" spans="1:10">
      <c r="A9" s="33"/>
      <c r="B9" s="31"/>
      <c r="C9" s="31"/>
      <c r="D9" s="34"/>
      <c r="E9" s="34"/>
      <c r="F9" s="34"/>
      <c r="G9" s="34"/>
      <c r="H9" s="34"/>
      <c r="I9" s="34"/>
      <c r="J9" s="44"/>
    </row>
    <row r="10" ht="22.8" customHeight="1" spans="1:10">
      <c r="A10" s="33"/>
      <c r="B10" s="31"/>
      <c r="C10" s="31"/>
      <c r="D10" s="34"/>
      <c r="E10" s="34"/>
      <c r="F10" s="34"/>
      <c r="G10" s="34"/>
      <c r="H10" s="34"/>
      <c r="I10" s="34"/>
      <c r="J10" s="44"/>
    </row>
    <row r="11" ht="22.8" customHeight="1" spans="1:10">
      <c r="A11" s="33"/>
      <c r="B11" s="31"/>
      <c r="C11" s="31"/>
      <c r="D11" s="34"/>
      <c r="E11" s="34"/>
      <c r="F11" s="34"/>
      <c r="G11" s="34"/>
      <c r="H11" s="34"/>
      <c r="I11" s="34"/>
      <c r="J11" s="44"/>
    </row>
    <row r="12" ht="22.8" customHeight="1" spans="1:10">
      <c r="A12" s="33"/>
      <c r="B12" s="31"/>
      <c r="C12" s="31"/>
      <c r="D12" s="34"/>
      <c r="E12" s="34"/>
      <c r="F12" s="34"/>
      <c r="G12" s="34"/>
      <c r="H12" s="34"/>
      <c r="I12" s="34"/>
      <c r="J12" s="44"/>
    </row>
    <row r="13" ht="22.8" customHeight="1" spans="1:10">
      <c r="A13" s="33"/>
      <c r="B13" s="31"/>
      <c r="C13" s="31"/>
      <c r="D13" s="34"/>
      <c r="E13" s="34"/>
      <c r="F13" s="34"/>
      <c r="G13" s="34"/>
      <c r="H13" s="34"/>
      <c r="I13" s="34"/>
      <c r="J13" s="44"/>
    </row>
    <row r="14" ht="22.8" customHeight="1" spans="1:10">
      <c r="A14" s="33"/>
      <c r="B14" s="31"/>
      <c r="C14" s="31"/>
      <c r="D14" s="34"/>
      <c r="E14" s="34"/>
      <c r="F14" s="34"/>
      <c r="G14" s="34"/>
      <c r="H14" s="34"/>
      <c r="I14" s="34"/>
      <c r="J14" s="44"/>
    </row>
    <row r="15" ht="22.8" customHeight="1" spans="1:10">
      <c r="A15" s="33"/>
      <c r="B15" s="31"/>
      <c r="C15" s="31"/>
      <c r="D15" s="34"/>
      <c r="E15" s="34"/>
      <c r="F15" s="34"/>
      <c r="G15" s="34"/>
      <c r="H15" s="34"/>
      <c r="I15" s="34"/>
      <c r="J15" s="44"/>
    </row>
    <row r="16" ht="22.8" customHeight="1" spans="1:10">
      <c r="A16" s="33"/>
      <c r="B16" s="31"/>
      <c r="C16" s="31"/>
      <c r="D16" s="34"/>
      <c r="E16" s="34"/>
      <c r="F16" s="34"/>
      <c r="G16" s="34"/>
      <c r="H16" s="34"/>
      <c r="I16" s="34"/>
      <c r="J16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B2" sqref="B2:I17"/>
    </sheetView>
  </sheetViews>
  <sheetFormatPr defaultColWidth="10" defaultRowHeight="13.5"/>
  <cols>
    <col min="1" max="1" width="1.53333333333333" customWidth="1"/>
    <col min="2" max="4" width="6.15833333333333" customWidth="1"/>
    <col min="5" max="5" width="17" customWidth="1"/>
    <col min="6" max="6" width="40.625" customWidth="1"/>
    <col min="7" max="9" width="17" customWidth="1"/>
    <col min="10" max="10" width="1.53333333333333" customWidth="1"/>
    <col min="11" max="12" width="9.76666666666667" customWidth="1"/>
  </cols>
  <sheetData>
    <row r="1" ht="25" customHeight="1" spans="1:10">
      <c r="A1" s="24"/>
      <c r="B1" s="3" t="s">
        <v>229</v>
      </c>
      <c r="C1" s="3"/>
      <c r="D1" s="3"/>
      <c r="E1" s="25"/>
      <c r="F1" s="25"/>
      <c r="G1" s="26"/>
      <c r="H1" s="26"/>
      <c r="I1" s="39" t="s">
        <v>230</v>
      </c>
      <c r="J1" s="30"/>
    </row>
    <row r="2" ht="22.8" customHeight="1" spans="1:10">
      <c r="A2" s="24"/>
      <c r="B2" s="27" t="s">
        <v>231</v>
      </c>
      <c r="C2" s="27"/>
      <c r="D2" s="27"/>
      <c r="E2" s="27"/>
      <c r="F2" s="27"/>
      <c r="G2" s="27"/>
      <c r="H2" s="27"/>
      <c r="I2" s="27"/>
      <c r="J2" s="30" t="s">
        <v>3</v>
      </c>
    </row>
    <row r="3" ht="19.55" customHeight="1" spans="1:10">
      <c r="A3" s="28"/>
      <c r="B3" s="29" t="s">
        <v>5</v>
      </c>
      <c r="C3" s="29"/>
      <c r="D3" s="29"/>
      <c r="E3" s="29"/>
      <c r="F3" s="29"/>
      <c r="G3" s="28"/>
      <c r="H3" s="28"/>
      <c r="I3" s="40" t="s">
        <v>6</v>
      </c>
      <c r="J3" s="41"/>
    </row>
    <row r="4" ht="24.4" customHeight="1" spans="1:10">
      <c r="A4" s="30"/>
      <c r="B4" s="31" t="s">
        <v>9</v>
      </c>
      <c r="C4" s="31"/>
      <c r="D4" s="31"/>
      <c r="E4" s="31"/>
      <c r="F4" s="31"/>
      <c r="G4" s="31" t="s">
        <v>232</v>
      </c>
      <c r="H4" s="31"/>
      <c r="I4" s="31"/>
      <c r="J4" s="42"/>
    </row>
    <row r="5" ht="24.4" customHeight="1" spans="1:10">
      <c r="A5" s="32"/>
      <c r="B5" s="31" t="s">
        <v>82</v>
      </c>
      <c r="C5" s="31"/>
      <c r="D5" s="31"/>
      <c r="E5" s="31" t="s">
        <v>71</v>
      </c>
      <c r="F5" s="31" t="s">
        <v>72</v>
      </c>
      <c r="G5" s="31" t="s">
        <v>60</v>
      </c>
      <c r="H5" s="31" t="s">
        <v>78</v>
      </c>
      <c r="I5" s="31" t="s">
        <v>79</v>
      </c>
      <c r="J5" s="42"/>
    </row>
    <row r="6" ht="24.4" customHeight="1" spans="1:10">
      <c r="A6" s="32"/>
      <c r="B6" s="31" t="s">
        <v>83</v>
      </c>
      <c r="C6" s="31" t="s">
        <v>84</v>
      </c>
      <c r="D6" s="31" t="s">
        <v>85</v>
      </c>
      <c r="E6" s="31"/>
      <c r="F6" s="31"/>
      <c r="G6" s="31"/>
      <c r="H6" s="31"/>
      <c r="I6" s="31"/>
      <c r="J6" s="43"/>
    </row>
    <row r="7" ht="22.8" customHeight="1" spans="1:10">
      <c r="A7" s="33"/>
      <c r="B7" s="31"/>
      <c r="C7" s="31"/>
      <c r="D7" s="31"/>
      <c r="E7" s="31"/>
      <c r="F7" s="31" t="s">
        <v>73</v>
      </c>
      <c r="G7" s="34"/>
      <c r="H7" s="34"/>
      <c r="I7" s="34"/>
      <c r="J7" s="44"/>
    </row>
    <row r="8" ht="22.8" customHeight="1" spans="1:10">
      <c r="A8" s="33"/>
      <c r="B8" s="31"/>
      <c r="C8" s="31"/>
      <c r="D8" s="31"/>
      <c r="E8" s="31"/>
      <c r="F8" s="31"/>
      <c r="G8" s="34"/>
      <c r="H8" s="34"/>
      <c r="I8" s="34"/>
      <c r="J8" s="44"/>
    </row>
    <row r="9" ht="22.8" customHeight="1" spans="1:10">
      <c r="A9" s="33"/>
      <c r="B9" s="31"/>
      <c r="C9" s="31"/>
      <c r="D9" s="31"/>
      <c r="E9" s="31"/>
      <c r="F9" s="31"/>
      <c r="G9" s="34"/>
      <c r="H9" s="34"/>
      <c r="I9" s="34"/>
      <c r="J9" s="44"/>
    </row>
    <row r="10" ht="22.8" customHeight="1" spans="1:10">
      <c r="A10" s="33"/>
      <c r="B10" s="31"/>
      <c r="C10" s="31"/>
      <c r="D10" s="31"/>
      <c r="E10" s="31"/>
      <c r="F10" s="31"/>
      <c r="G10" s="34"/>
      <c r="H10" s="34"/>
      <c r="I10" s="34"/>
      <c r="J10" s="44"/>
    </row>
    <row r="11" ht="22.8" customHeight="1" spans="1:10">
      <c r="A11" s="33"/>
      <c r="B11" s="31"/>
      <c r="C11" s="31"/>
      <c r="D11" s="31"/>
      <c r="E11" s="31"/>
      <c r="F11" s="31"/>
      <c r="G11" s="34"/>
      <c r="H11" s="34"/>
      <c r="I11" s="34"/>
      <c r="J11" s="44"/>
    </row>
    <row r="12" ht="22.8" customHeight="1" spans="1:10">
      <c r="A12" s="33"/>
      <c r="B12" s="31"/>
      <c r="C12" s="31"/>
      <c r="D12" s="31"/>
      <c r="E12" s="31"/>
      <c r="F12" s="31"/>
      <c r="G12" s="34"/>
      <c r="H12" s="34"/>
      <c r="I12" s="34"/>
      <c r="J12" s="44"/>
    </row>
    <row r="13" ht="22.8" customHeight="1" spans="1:10">
      <c r="A13" s="33"/>
      <c r="B13" s="31"/>
      <c r="C13" s="31"/>
      <c r="D13" s="31"/>
      <c r="E13" s="31"/>
      <c r="F13" s="31"/>
      <c r="G13" s="34"/>
      <c r="H13" s="34"/>
      <c r="I13" s="34"/>
      <c r="J13" s="44"/>
    </row>
    <row r="14" ht="22.8" customHeight="1" spans="1:10">
      <c r="A14" s="33"/>
      <c r="B14" s="31"/>
      <c r="C14" s="31"/>
      <c r="D14" s="31"/>
      <c r="E14" s="31"/>
      <c r="F14" s="31"/>
      <c r="G14" s="34"/>
      <c r="H14" s="34"/>
      <c r="I14" s="34"/>
      <c r="J14" s="44"/>
    </row>
    <row r="15" ht="22.8" customHeight="1" spans="1:10">
      <c r="A15" s="33"/>
      <c r="B15" s="31"/>
      <c r="C15" s="31"/>
      <c r="D15" s="31"/>
      <c r="E15" s="31"/>
      <c r="F15" s="31"/>
      <c r="G15" s="34"/>
      <c r="H15" s="34"/>
      <c r="I15" s="34"/>
      <c r="J15" s="44"/>
    </row>
    <row r="16" ht="22.8" customHeight="1" spans="1:10">
      <c r="A16" s="32"/>
      <c r="B16" s="35"/>
      <c r="C16" s="35"/>
      <c r="D16" s="35"/>
      <c r="E16" s="35"/>
      <c r="F16" s="35" t="s">
        <v>23</v>
      </c>
      <c r="G16" s="36"/>
      <c r="H16" s="36"/>
      <c r="I16" s="36"/>
      <c r="J16" s="42"/>
    </row>
    <row r="17" ht="22.8" customHeight="1" spans="1:10">
      <c r="A17" s="32"/>
      <c r="B17" s="35"/>
      <c r="C17" s="35"/>
      <c r="D17" s="35"/>
      <c r="E17" s="35"/>
      <c r="F17" s="35" t="s">
        <v>23</v>
      </c>
      <c r="G17" s="36"/>
      <c r="H17" s="36"/>
      <c r="I17" s="36"/>
      <c r="J17" s="42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B2" sqref="B2:I17"/>
    </sheetView>
  </sheetViews>
  <sheetFormatPr defaultColWidth="10" defaultRowHeight="13.5"/>
  <cols>
    <col min="1" max="1" width="1.53333333333333" customWidth="1"/>
    <col min="2" max="2" width="12.25" customWidth="1"/>
    <col min="3" max="3" width="29.75" customWidth="1"/>
    <col min="4" max="9" width="14.5" customWidth="1"/>
    <col min="10" max="10" width="1.53333333333333" customWidth="1"/>
    <col min="11" max="11" width="9.76666666666667" customWidth="1"/>
  </cols>
  <sheetData>
    <row r="1" ht="25" customHeight="1" spans="1:10">
      <c r="A1" s="24"/>
      <c r="B1" s="3" t="s">
        <v>233</v>
      </c>
      <c r="C1" s="25"/>
      <c r="D1" s="26"/>
      <c r="E1" s="26"/>
      <c r="F1" s="26"/>
      <c r="G1" s="26"/>
      <c r="H1" s="26"/>
      <c r="I1" s="39" t="s">
        <v>234</v>
      </c>
      <c r="J1" s="30"/>
    </row>
    <row r="2" ht="22.8" customHeight="1" spans="1:10">
      <c r="A2" s="24"/>
      <c r="B2" s="27" t="s">
        <v>235</v>
      </c>
      <c r="C2" s="27"/>
      <c r="D2" s="27"/>
      <c r="E2" s="27"/>
      <c r="F2" s="27"/>
      <c r="G2" s="27"/>
      <c r="H2" s="27"/>
      <c r="I2" s="27"/>
      <c r="J2" s="30" t="s">
        <v>3</v>
      </c>
    </row>
    <row r="3" ht="19.55" customHeight="1" spans="1:10">
      <c r="A3" s="28"/>
      <c r="B3" s="29" t="s">
        <v>5</v>
      </c>
      <c r="C3" s="29"/>
      <c r="D3" s="40"/>
      <c r="E3" s="40"/>
      <c r="F3" s="40"/>
      <c r="G3" s="40"/>
      <c r="H3" s="40"/>
      <c r="I3" s="40" t="s">
        <v>6</v>
      </c>
      <c r="J3" s="41"/>
    </row>
    <row r="4" ht="24.4" customHeight="1" spans="1:10">
      <c r="A4" s="30"/>
      <c r="B4" s="31" t="s">
        <v>223</v>
      </c>
      <c r="C4" s="31" t="s">
        <v>72</v>
      </c>
      <c r="D4" s="31" t="s">
        <v>224</v>
      </c>
      <c r="E4" s="31"/>
      <c r="F4" s="31"/>
      <c r="G4" s="31"/>
      <c r="H4" s="31"/>
      <c r="I4" s="31"/>
      <c r="J4" s="42"/>
    </row>
    <row r="5" ht="24.4" customHeight="1" spans="1:10">
      <c r="A5" s="32"/>
      <c r="B5" s="31"/>
      <c r="C5" s="31"/>
      <c r="D5" s="31" t="s">
        <v>60</v>
      </c>
      <c r="E5" s="46" t="s">
        <v>225</v>
      </c>
      <c r="F5" s="31" t="s">
        <v>226</v>
      </c>
      <c r="G5" s="31"/>
      <c r="H5" s="31"/>
      <c r="I5" s="31" t="s">
        <v>195</v>
      </c>
      <c r="J5" s="42"/>
    </row>
    <row r="6" ht="24.4" customHeight="1" spans="1:10">
      <c r="A6" s="32"/>
      <c r="B6" s="31"/>
      <c r="C6" s="31"/>
      <c r="D6" s="31"/>
      <c r="E6" s="46"/>
      <c r="F6" s="31" t="s">
        <v>161</v>
      </c>
      <c r="G6" s="31" t="s">
        <v>227</v>
      </c>
      <c r="H6" s="31" t="s">
        <v>228</v>
      </c>
      <c r="I6" s="31"/>
      <c r="J6" s="43"/>
    </row>
    <row r="7" ht="22.8" customHeight="1" spans="1:10">
      <c r="A7" s="33"/>
      <c r="B7" s="31"/>
      <c r="C7" s="31" t="s">
        <v>73</v>
      </c>
      <c r="D7" s="34"/>
      <c r="E7" s="34"/>
      <c r="F7" s="34"/>
      <c r="G7" s="34"/>
      <c r="H7" s="34"/>
      <c r="I7" s="34"/>
      <c r="J7" s="44"/>
    </row>
    <row r="8" ht="22.8" customHeight="1" spans="1:10">
      <c r="A8" s="33"/>
      <c r="B8" s="31"/>
      <c r="C8" s="31"/>
      <c r="D8" s="34"/>
      <c r="E8" s="34"/>
      <c r="F8" s="34"/>
      <c r="G8" s="34"/>
      <c r="H8" s="34"/>
      <c r="I8" s="34"/>
      <c r="J8" s="44"/>
    </row>
    <row r="9" ht="22.8" customHeight="1" spans="1:10">
      <c r="A9" s="33"/>
      <c r="B9" s="31"/>
      <c r="C9" s="31"/>
      <c r="D9" s="34"/>
      <c r="E9" s="34"/>
      <c r="F9" s="34"/>
      <c r="G9" s="34"/>
      <c r="H9" s="34"/>
      <c r="I9" s="34"/>
      <c r="J9" s="44"/>
    </row>
    <row r="10" ht="22.8" customHeight="1" spans="1:10">
      <c r="A10" s="33"/>
      <c r="B10" s="31"/>
      <c r="C10" s="31"/>
      <c r="D10" s="34"/>
      <c r="E10" s="34"/>
      <c r="F10" s="34"/>
      <c r="G10" s="34"/>
      <c r="H10" s="34"/>
      <c r="I10" s="34"/>
      <c r="J10" s="44"/>
    </row>
    <row r="11" ht="22.8" customHeight="1" spans="1:10">
      <c r="A11" s="33"/>
      <c r="B11" s="31"/>
      <c r="C11" s="31"/>
      <c r="D11" s="34"/>
      <c r="E11" s="34"/>
      <c r="F11" s="34"/>
      <c r="G11" s="34"/>
      <c r="H11" s="34"/>
      <c r="I11" s="34"/>
      <c r="J11" s="44"/>
    </row>
    <row r="12" ht="22.8" customHeight="1" spans="1:10">
      <c r="A12" s="33"/>
      <c r="B12" s="31"/>
      <c r="C12" s="31"/>
      <c r="D12" s="34"/>
      <c r="E12" s="34"/>
      <c r="F12" s="34"/>
      <c r="G12" s="34"/>
      <c r="H12" s="34"/>
      <c r="I12" s="34"/>
      <c r="J12" s="44"/>
    </row>
    <row r="13" ht="22.8" customHeight="1" spans="1:10">
      <c r="A13" s="33"/>
      <c r="B13" s="31"/>
      <c r="C13" s="31"/>
      <c r="D13" s="34"/>
      <c r="E13" s="34"/>
      <c r="F13" s="34"/>
      <c r="G13" s="34"/>
      <c r="H13" s="34"/>
      <c r="I13" s="34"/>
      <c r="J13" s="44"/>
    </row>
    <row r="14" ht="22.8" customHeight="1" spans="1:10">
      <c r="A14" s="33"/>
      <c r="B14" s="31"/>
      <c r="C14" s="31"/>
      <c r="D14" s="34"/>
      <c r="E14" s="34"/>
      <c r="F14" s="34"/>
      <c r="G14" s="34"/>
      <c r="H14" s="34"/>
      <c r="I14" s="34"/>
      <c r="J14" s="44"/>
    </row>
    <row r="15" ht="22.8" customHeight="1" spans="1:10">
      <c r="A15" s="33"/>
      <c r="B15" s="31"/>
      <c r="C15" s="31"/>
      <c r="D15" s="34"/>
      <c r="E15" s="34"/>
      <c r="F15" s="34"/>
      <c r="G15" s="34"/>
      <c r="H15" s="34"/>
      <c r="I15" s="34"/>
      <c r="J15" s="44"/>
    </row>
    <row r="16" ht="22.8" customHeight="1" spans="1:10">
      <c r="A16" s="33"/>
      <c r="B16" s="31"/>
      <c r="C16" s="31"/>
      <c r="D16" s="34"/>
      <c r="E16" s="34"/>
      <c r="F16" s="34"/>
      <c r="G16" s="34"/>
      <c r="H16" s="34"/>
      <c r="I16" s="34"/>
      <c r="J16" s="44"/>
    </row>
    <row r="17" ht="22.8" customHeight="1" spans="1:10">
      <c r="A17" s="33"/>
      <c r="B17" s="31"/>
      <c r="C17" s="31"/>
      <c r="D17" s="34"/>
      <c r="E17" s="34"/>
      <c r="F17" s="34"/>
      <c r="G17" s="34"/>
      <c r="H17" s="34"/>
      <c r="I17" s="34"/>
      <c r="J17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B2" sqref="B2:I17"/>
    </sheetView>
  </sheetViews>
  <sheetFormatPr defaultColWidth="10" defaultRowHeight="13.5"/>
  <cols>
    <col min="1" max="1" width="1.53333333333333" customWidth="1"/>
    <col min="2" max="4" width="6.625" customWidth="1"/>
    <col min="5" max="5" width="13.3416666666667" customWidth="1"/>
    <col min="6" max="6" width="41.025" customWidth="1"/>
    <col min="7" max="9" width="17.625" customWidth="1"/>
    <col min="10" max="10" width="1.53333333333333" customWidth="1"/>
    <col min="11" max="12" width="9.76666666666667" customWidth="1"/>
  </cols>
  <sheetData>
    <row r="1" ht="25" customHeight="1" spans="1:10">
      <c r="A1" s="24"/>
      <c r="B1" s="3" t="s">
        <v>236</v>
      </c>
      <c r="C1" s="3"/>
      <c r="D1" s="3"/>
      <c r="E1" s="25"/>
      <c r="F1" s="25"/>
      <c r="G1" s="26"/>
      <c r="H1" s="26"/>
      <c r="I1" s="39" t="s">
        <v>237</v>
      </c>
      <c r="J1" s="30"/>
    </row>
    <row r="2" ht="22.8" customHeight="1" spans="1:10">
      <c r="A2" s="24"/>
      <c r="B2" s="27" t="s">
        <v>238</v>
      </c>
      <c r="C2" s="27"/>
      <c r="D2" s="27"/>
      <c r="E2" s="27"/>
      <c r="F2" s="27"/>
      <c r="G2" s="27"/>
      <c r="H2" s="27"/>
      <c r="I2" s="27"/>
      <c r="J2" s="30" t="s">
        <v>3</v>
      </c>
    </row>
    <row r="3" ht="19.55" customHeight="1" spans="1:10">
      <c r="A3" s="28"/>
      <c r="B3" s="29" t="s">
        <v>5</v>
      </c>
      <c r="C3" s="29"/>
      <c r="D3" s="29"/>
      <c r="E3" s="29"/>
      <c r="F3" s="29"/>
      <c r="G3" s="28"/>
      <c r="H3" s="28"/>
      <c r="I3" s="40" t="s">
        <v>6</v>
      </c>
      <c r="J3" s="41"/>
    </row>
    <row r="4" ht="24.4" customHeight="1" spans="1:10">
      <c r="A4" s="30"/>
      <c r="B4" s="31" t="s">
        <v>9</v>
      </c>
      <c r="C4" s="31"/>
      <c r="D4" s="31"/>
      <c r="E4" s="31"/>
      <c r="F4" s="31"/>
      <c r="G4" s="31" t="s">
        <v>239</v>
      </c>
      <c r="H4" s="31"/>
      <c r="I4" s="31"/>
      <c r="J4" s="42"/>
    </row>
    <row r="5" ht="24.4" customHeight="1" spans="1:10">
      <c r="A5" s="32"/>
      <c r="B5" s="31" t="s">
        <v>82</v>
      </c>
      <c r="C5" s="31"/>
      <c r="D5" s="31"/>
      <c r="E5" s="31" t="s">
        <v>71</v>
      </c>
      <c r="F5" s="31" t="s">
        <v>72</v>
      </c>
      <c r="G5" s="31" t="s">
        <v>60</v>
      </c>
      <c r="H5" s="31" t="s">
        <v>78</v>
      </c>
      <c r="I5" s="31" t="s">
        <v>79</v>
      </c>
      <c r="J5" s="42"/>
    </row>
    <row r="6" ht="24.4" customHeight="1" spans="1:10">
      <c r="A6" s="32"/>
      <c r="B6" s="31" t="s">
        <v>83</v>
      </c>
      <c r="C6" s="31" t="s">
        <v>84</v>
      </c>
      <c r="D6" s="31" t="s">
        <v>85</v>
      </c>
      <c r="E6" s="31"/>
      <c r="F6" s="31"/>
      <c r="G6" s="31"/>
      <c r="H6" s="31"/>
      <c r="I6" s="31"/>
      <c r="J6" s="43"/>
    </row>
    <row r="7" ht="22.8" customHeight="1" spans="1:10">
      <c r="A7" s="33"/>
      <c r="B7" s="31"/>
      <c r="C7" s="31"/>
      <c r="D7" s="31"/>
      <c r="E7" s="31"/>
      <c r="F7" s="31" t="s">
        <v>73</v>
      </c>
      <c r="G7" s="34"/>
      <c r="H7" s="34"/>
      <c r="I7" s="34"/>
      <c r="J7" s="44"/>
    </row>
    <row r="8" ht="22.8" customHeight="1" spans="1:10">
      <c r="A8" s="32"/>
      <c r="B8" s="35"/>
      <c r="C8" s="35"/>
      <c r="D8" s="35"/>
      <c r="E8" s="35"/>
      <c r="F8" s="35" t="s">
        <v>23</v>
      </c>
      <c r="G8" s="36"/>
      <c r="H8" s="36"/>
      <c r="I8" s="36"/>
      <c r="J8" s="42"/>
    </row>
    <row r="9" ht="22.8" customHeight="1" spans="1:10">
      <c r="A9" s="32"/>
      <c r="B9" s="35"/>
      <c r="C9" s="35"/>
      <c r="D9" s="35"/>
      <c r="E9" s="35"/>
      <c r="F9" s="35"/>
      <c r="G9" s="36"/>
      <c r="H9" s="36"/>
      <c r="I9" s="36"/>
      <c r="J9" s="42"/>
    </row>
    <row r="10" ht="22.8" customHeight="1" spans="1:10">
      <c r="A10" s="32"/>
      <c r="B10" s="35"/>
      <c r="C10" s="35"/>
      <c r="D10" s="35"/>
      <c r="E10" s="35"/>
      <c r="F10" s="35"/>
      <c r="G10" s="36"/>
      <c r="H10" s="36"/>
      <c r="I10" s="36"/>
      <c r="J10" s="42"/>
    </row>
    <row r="11" ht="22.8" customHeight="1" spans="1:10">
      <c r="A11" s="32"/>
      <c r="B11" s="35"/>
      <c r="C11" s="35"/>
      <c r="D11" s="35"/>
      <c r="E11" s="35"/>
      <c r="F11" s="35"/>
      <c r="G11" s="36"/>
      <c r="H11" s="36"/>
      <c r="I11" s="36"/>
      <c r="J11" s="42"/>
    </row>
    <row r="12" ht="22.8" customHeight="1" spans="1:10">
      <c r="A12" s="32"/>
      <c r="B12" s="35"/>
      <c r="C12" s="35"/>
      <c r="D12" s="35"/>
      <c r="E12" s="35"/>
      <c r="F12" s="35"/>
      <c r="G12" s="36"/>
      <c r="H12" s="36"/>
      <c r="I12" s="36"/>
      <c r="J12" s="42"/>
    </row>
    <row r="13" ht="22.8" customHeight="1" spans="1:10">
      <c r="A13" s="32"/>
      <c r="B13" s="35"/>
      <c r="C13" s="35"/>
      <c r="D13" s="35"/>
      <c r="E13" s="35"/>
      <c r="F13" s="35"/>
      <c r="G13" s="36"/>
      <c r="H13" s="36"/>
      <c r="I13" s="36"/>
      <c r="J13" s="42"/>
    </row>
    <row r="14" ht="22.8" customHeight="1" spans="1:10">
      <c r="A14" s="32"/>
      <c r="B14" s="35"/>
      <c r="C14" s="35"/>
      <c r="D14" s="35"/>
      <c r="E14" s="35"/>
      <c r="F14" s="35"/>
      <c r="G14" s="36"/>
      <c r="H14" s="36"/>
      <c r="I14" s="36"/>
      <c r="J14" s="42"/>
    </row>
    <row r="15" ht="22.8" customHeight="1" spans="1:10">
      <c r="A15" s="32"/>
      <c r="B15" s="35"/>
      <c r="C15" s="35"/>
      <c r="D15" s="35"/>
      <c r="E15" s="35"/>
      <c r="F15" s="35"/>
      <c r="G15" s="36"/>
      <c r="H15" s="36"/>
      <c r="I15" s="36"/>
      <c r="J15" s="42"/>
    </row>
    <row r="16" ht="22.8" customHeight="1" spans="1:10">
      <c r="A16" s="32"/>
      <c r="B16" s="35"/>
      <c r="C16" s="35"/>
      <c r="D16" s="35"/>
      <c r="E16" s="35"/>
      <c r="F16" s="35" t="s">
        <v>23</v>
      </c>
      <c r="G16" s="36"/>
      <c r="H16" s="36"/>
      <c r="I16" s="36"/>
      <c r="J16" s="42"/>
    </row>
    <row r="17" ht="22.8" customHeight="1" spans="1:10">
      <c r="A17" s="32"/>
      <c r="B17" s="35"/>
      <c r="C17" s="35"/>
      <c r="D17" s="35"/>
      <c r="E17" s="35"/>
      <c r="F17" s="35" t="s">
        <v>110</v>
      </c>
      <c r="G17" s="36"/>
      <c r="H17" s="36"/>
      <c r="I17" s="36"/>
      <c r="J17" s="43"/>
    </row>
    <row r="18" ht="9.75" customHeight="1" spans="1:10">
      <c r="A18" s="37"/>
      <c r="B18" s="38"/>
      <c r="C18" s="38"/>
      <c r="D18" s="38"/>
      <c r="E18" s="38"/>
      <c r="F18" s="37"/>
      <c r="G18" s="37"/>
      <c r="H18" s="37"/>
      <c r="I18" s="37"/>
      <c r="J18" s="45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tabSelected="1" workbookViewId="0">
      <selection activeCell="S8" sqref="S8"/>
    </sheetView>
  </sheetViews>
  <sheetFormatPr defaultColWidth="9" defaultRowHeight="13.5"/>
  <cols>
    <col min="1" max="1" width="9" style="1"/>
    <col min="2" max="2" width="9" style="2"/>
    <col min="3" max="3" width="9" style="1"/>
    <col min="4" max="4" width="10.25" style="1" customWidth="1"/>
    <col min="5" max="5" width="12.625" style="1" customWidth="1"/>
    <col min="6" max="6" width="17.5" style="1" customWidth="1"/>
    <col min="7" max="7" width="32" style="1" customWidth="1"/>
    <col min="8" max="8" width="10.5" style="1" customWidth="1"/>
    <col min="9" max="9" width="9.875" style="1" customWidth="1"/>
    <col min="10" max="10" width="9.625" style="1" customWidth="1"/>
    <col min="11" max="11" width="9.5" style="1" customWidth="1"/>
    <col min="12" max="12" width="9.75" style="1" customWidth="1"/>
    <col min="13" max="16384" width="9" style="1"/>
  </cols>
  <sheetData>
    <row r="1" ht="25" customHeight="1" spans="1:1">
      <c r="A1" s="3" t="s">
        <v>240</v>
      </c>
    </row>
    <row r="2" ht="19.5" spans="1:12">
      <c r="A2" s="4" t="s">
        <v>241</v>
      </c>
      <c r="B2" s="5"/>
      <c r="C2" s="4"/>
      <c r="D2" s="5"/>
      <c r="E2" s="5"/>
      <c r="F2" s="5"/>
      <c r="G2" s="5"/>
      <c r="H2" s="5"/>
      <c r="I2" s="5"/>
      <c r="J2" s="5"/>
      <c r="K2" s="5"/>
      <c r="L2" s="5"/>
    </row>
    <row r="3" spans="1:12">
      <c r="A3" s="6"/>
      <c r="B3" s="7"/>
      <c r="C3" s="6"/>
      <c r="D3" s="7"/>
      <c r="E3" s="7"/>
      <c r="F3" s="7"/>
      <c r="G3" s="7"/>
      <c r="H3" s="7"/>
      <c r="I3" s="7"/>
      <c r="J3" s="21" t="s">
        <v>6</v>
      </c>
      <c r="K3" s="21"/>
      <c r="L3" s="21"/>
    </row>
    <row r="4" ht="25" customHeight="1" spans="1:12">
      <c r="A4" s="8" t="s">
        <v>242</v>
      </c>
      <c r="B4" s="8" t="s">
        <v>243</v>
      </c>
      <c r="C4" s="8" t="s">
        <v>10</v>
      </c>
      <c r="D4" s="9" t="s">
        <v>244</v>
      </c>
      <c r="E4" s="8" t="s">
        <v>245</v>
      </c>
      <c r="F4" s="8" t="s">
        <v>246</v>
      </c>
      <c r="G4" s="8" t="s">
        <v>247</v>
      </c>
      <c r="H4" s="8" t="s">
        <v>248</v>
      </c>
      <c r="I4" s="8" t="s">
        <v>249</v>
      </c>
      <c r="J4" s="8" t="s">
        <v>250</v>
      </c>
      <c r="K4" s="8" t="s">
        <v>251</v>
      </c>
      <c r="L4" s="8" t="s">
        <v>252</v>
      </c>
    </row>
    <row r="5" ht="25" customHeight="1" spans="1:12">
      <c r="A5" s="10" t="s">
        <v>253</v>
      </c>
      <c r="B5" s="11" t="s">
        <v>254</v>
      </c>
      <c r="C5" s="12">
        <v>86.8</v>
      </c>
      <c r="D5" s="11" t="s">
        <v>255</v>
      </c>
      <c r="E5" s="13" t="s">
        <v>256</v>
      </c>
      <c r="F5" s="13" t="s">
        <v>257</v>
      </c>
      <c r="G5" s="11" t="s">
        <v>258</v>
      </c>
      <c r="H5" s="11" t="s">
        <v>259</v>
      </c>
      <c r="I5" s="11">
        <v>5</v>
      </c>
      <c r="J5" s="11" t="s">
        <v>260</v>
      </c>
      <c r="K5" s="11">
        <v>20</v>
      </c>
      <c r="L5" s="11"/>
    </row>
    <row r="6" ht="25" customHeight="1" spans="1:12">
      <c r="A6" s="10"/>
      <c r="B6" s="11"/>
      <c r="C6" s="12"/>
      <c r="D6" s="11"/>
      <c r="E6" s="13" t="s">
        <v>256</v>
      </c>
      <c r="F6" s="13" t="s">
        <v>261</v>
      </c>
      <c r="G6" s="11" t="s">
        <v>262</v>
      </c>
      <c r="H6" s="11" t="s">
        <v>259</v>
      </c>
      <c r="I6" s="11">
        <v>5</v>
      </c>
      <c r="J6" s="11" t="s">
        <v>263</v>
      </c>
      <c r="K6" s="11">
        <v>30</v>
      </c>
      <c r="L6" s="11"/>
    </row>
    <row r="7" ht="25" customHeight="1" spans="1:12">
      <c r="A7" s="10"/>
      <c r="B7" s="11"/>
      <c r="C7" s="12"/>
      <c r="D7" s="11"/>
      <c r="E7" s="13" t="s">
        <v>264</v>
      </c>
      <c r="F7" s="13" t="s">
        <v>265</v>
      </c>
      <c r="G7" s="11" t="s">
        <v>266</v>
      </c>
      <c r="H7" s="11" t="s">
        <v>259</v>
      </c>
      <c r="I7" s="11">
        <v>100</v>
      </c>
      <c r="J7" s="11" t="s">
        <v>263</v>
      </c>
      <c r="K7" s="11">
        <v>20</v>
      </c>
      <c r="L7" s="11"/>
    </row>
    <row r="8" ht="25" customHeight="1" spans="1:12">
      <c r="A8" s="10"/>
      <c r="B8" s="11"/>
      <c r="C8" s="12"/>
      <c r="D8" s="11"/>
      <c r="E8" s="13" t="s">
        <v>264</v>
      </c>
      <c r="F8" s="13" t="s">
        <v>267</v>
      </c>
      <c r="G8" s="14" t="s">
        <v>268</v>
      </c>
      <c r="H8" s="11" t="s">
        <v>269</v>
      </c>
      <c r="I8" s="11">
        <v>100</v>
      </c>
      <c r="J8" s="11" t="s">
        <v>263</v>
      </c>
      <c r="K8" s="11">
        <v>20</v>
      </c>
      <c r="L8" s="11"/>
    </row>
    <row r="9" ht="38" customHeight="1" spans="1:12">
      <c r="A9" s="10"/>
      <c r="B9" s="10" t="s">
        <v>270</v>
      </c>
      <c r="C9" s="15">
        <v>50</v>
      </c>
      <c r="D9" s="10" t="s">
        <v>271</v>
      </c>
      <c r="E9" s="13" t="s">
        <v>256</v>
      </c>
      <c r="F9" s="13" t="s">
        <v>257</v>
      </c>
      <c r="G9" s="16" t="s">
        <v>272</v>
      </c>
      <c r="H9" s="11" t="s">
        <v>273</v>
      </c>
      <c r="I9" s="11">
        <v>1</v>
      </c>
      <c r="J9" s="11" t="s">
        <v>85</v>
      </c>
      <c r="K9" s="11">
        <v>20</v>
      </c>
      <c r="L9" s="11"/>
    </row>
    <row r="10" ht="38" customHeight="1" spans="1:12">
      <c r="A10" s="10"/>
      <c r="B10" s="10"/>
      <c r="C10" s="15"/>
      <c r="D10" s="10"/>
      <c r="E10" s="13" t="s">
        <v>256</v>
      </c>
      <c r="F10" s="13" t="s">
        <v>261</v>
      </c>
      <c r="G10" s="11" t="s">
        <v>274</v>
      </c>
      <c r="H10" s="11" t="s">
        <v>275</v>
      </c>
      <c r="I10" s="11" t="s">
        <v>276</v>
      </c>
      <c r="J10" s="11"/>
      <c r="K10" s="11">
        <v>20</v>
      </c>
      <c r="L10" s="11"/>
    </row>
    <row r="11" ht="38" customHeight="1" spans="1:12">
      <c r="A11" s="10"/>
      <c r="B11" s="10"/>
      <c r="C11" s="15"/>
      <c r="D11" s="10"/>
      <c r="E11" s="13" t="s">
        <v>256</v>
      </c>
      <c r="F11" s="13" t="s">
        <v>277</v>
      </c>
      <c r="G11" s="16" t="s">
        <v>278</v>
      </c>
      <c r="H11" s="11" t="s">
        <v>259</v>
      </c>
      <c r="I11" s="11">
        <v>1</v>
      </c>
      <c r="J11" s="11" t="s">
        <v>279</v>
      </c>
      <c r="K11" s="11">
        <v>10</v>
      </c>
      <c r="L11" s="11"/>
    </row>
    <row r="12" ht="38" customHeight="1" spans="1:12">
      <c r="A12" s="10"/>
      <c r="B12" s="10"/>
      <c r="C12" s="15"/>
      <c r="D12" s="10"/>
      <c r="E12" s="13" t="s">
        <v>264</v>
      </c>
      <c r="F12" s="13" t="s">
        <v>280</v>
      </c>
      <c r="G12" s="16" t="s">
        <v>281</v>
      </c>
      <c r="H12" s="11" t="s">
        <v>275</v>
      </c>
      <c r="I12" s="11" t="s">
        <v>276</v>
      </c>
      <c r="J12" s="11"/>
      <c r="K12" s="11">
        <v>20</v>
      </c>
      <c r="L12" s="11"/>
    </row>
    <row r="13" ht="38" customHeight="1" spans="1:12">
      <c r="A13" s="10"/>
      <c r="B13" s="10"/>
      <c r="C13" s="15"/>
      <c r="D13" s="10"/>
      <c r="E13" s="13" t="s">
        <v>282</v>
      </c>
      <c r="F13" s="13" t="s">
        <v>283</v>
      </c>
      <c r="G13" s="11" t="s">
        <v>284</v>
      </c>
      <c r="H13" s="11" t="s">
        <v>275</v>
      </c>
      <c r="I13" s="11" t="s">
        <v>276</v>
      </c>
      <c r="J13" s="11"/>
      <c r="K13" s="11">
        <v>10</v>
      </c>
      <c r="L13" s="11"/>
    </row>
    <row r="14" ht="38" customHeight="1" spans="1:12">
      <c r="A14" s="10"/>
      <c r="B14" s="10"/>
      <c r="C14" s="15"/>
      <c r="D14" s="10"/>
      <c r="E14" s="13" t="s">
        <v>285</v>
      </c>
      <c r="F14" s="13" t="s">
        <v>286</v>
      </c>
      <c r="G14" s="16" t="s">
        <v>287</v>
      </c>
      <c r="H14" s="11" t="s">
        <v>259</v>
      </c>
      <c r="I14" s="11">
        <v>500000</v>
      </c>
      <c r="J14" s="11" t="s">
        <v>288</v>
      </c>
      <c r="K14" s="11">
        <v>10</v>
      </c>
      <c r="L14" s="11"/>
    </row>
    <row r="15" ht="38" customHeight="1" spans="1:12">
      <c r="A15" s="10"/>
      <c r="B15" s="10" t="s">
        <v>289</v>
      </c>
      <c r="C15" s="15">
        <v>55</v>
      </c>
      <c r="D15" s="10" t="s">
        <v>271</v>
      </c>
      <c r="E15" s="13" t="s">
        <v>256</v>
      </c>
      <c r="F15" s="13" t="s">
        <v>257</v>
      </c>
      <c r="G15" s="17" t="s">
        <v>290</v>
      </c>
      <c r="H15" s="11" t="s">
        <v>273</v>
      </c>
      <c r="I15" s="11">
        <v>6</v>
      </c>
      <c r="J15" s="11" t="s">
        <v>291</v>
      </c>
      <c r="K15" s="11">
        <v>20</v>
      </c>
      <c r="L15" s="11"/>
    </row>
    <row r="16" ht="38" customHeight="1" spans="1:12">
      <c r="A16" s="10"/>
      <c r="B16" s="10"/>
      <c r="C16" s="15"/>
      <c r="D16" s="10"/>
      <c r="E16" s="13" t="s">
        <v>256</v>
      </c>
      <c r="F16" s="13" t="s">
        <v>261</v>
      </c>
      <c r="G16" s="11" t="s">
        <v>292</v>
      </c>
      <c r="H16" s="11" t="s">
        <v>275</v>
      </c>
      <c r="I16" s="14" t="s">
        <v>276</v>
      </c>
      <c r="J16" s="11"/>
      <c r="K16" s="11">
        <v>10</v>
      </c>
      <c r="L16" s="11"/>
    </row>
    <row r="17" ht="38" customHeight="1" spans="1:12">
      <c r="A17" s="10"/>
      <c r="B17" s="10"/>
      <c r="C17" s="15"/>
      <c r="D17" s="10"/>
      <c r="E17" s="13" t="s">
        <v>256</v>
      </c>
      <c r="F17" s="13" t="s">
        <v>277</v>
      </c>
      <c r="G17" s="16" t="s">
        <v>293</v>
      </c>
      <c r="H17" s="11" t="s">
        <v>269</v>
      </c>
      <c r="I17" s="11">
        <v>1</v>
      </c>
      <c r="J17" s="11" t="s">
        <v>279</v>
      </c>
      <c r="K17" s="11">
        <v>20</v>
      </c>
      <c r="L17" s="11"/>
    </row>
    <row r="18" ht="38" customHeight="1" spans="1:12">
      <c r="A18" s="10"/>
      <c r="B18" s="10"/>
      <c r="C18" s="15"/>
      <c r="D18" s="10"/>
      <c r="E18" s="13" t="s">
        <v>264</v>
      </c>
      <c r="F18" s="13" t="s">
        <v>280</v>
      </c>
      <c r="G18" s="14" t="s">
        <v>294</v>
      </c>
      <c r="H18" s="18" t="s">
        <v>275</v>
      </c>
      <c r="I18" s="14" t="s">
        <v>276</v>
      </c>
      <c r="J18" s="18"/>
      <c r="K18" s="11">
        <v>20</v>
      </c>
      <c r="L18" s="11"/>
    </row>
    <row r="19" ht="38" customHeight="1" spans="1:12">
      <c r="A19" s="10"/>
      <c r="B19" s="10"/>
      <c r="C19" s="15"/>
      <c r="D19" s="10"/>
      <c r="E19" s="13" t="s">
        <v>282</v>
      </c>
      <c r="F19" s="13" t="s">
        <v>283</v>
      </c>
      <c r="G19" s="16" t="s">
        <v>295</v>
      </c>
      <c r="H19" s="11" t="s">
        <v>275</v>
      </c>
      <c r="I19" s="16" t="s">
        <v>276</v>
      </c>
      <c r="J19" s="11"/>
      <c r="K19" s="11">
        <v>10</v>
      </c>
      <c r="L19" s="11"/>
    </row>
    <row r="20" ht="38" customHeight="1" spans="1:12">
      <c r="A20" s="10"/>
      <c r="B20" s="10"/>
      <c r="C20" s="15"/>
      <c r="D20" s="10"/>
      <c r="E20" s="13" t="s">
        <v>285</v>
      </c>
      <c r="F20" s="13" t="s">
        <v>286</v>
      </c>
      <c r="G20" s="16" t="s">
        <v>287</v>
      </c>
      <c r="H20" s="11" t="s">
        <v>259</v>
      </c>
      <c r="I20" s="11">
        <v>550000</v>
      </c>
      <c r="J20" s="11"/>
      <c r="K20" s="11">
        <v>10</v>
      </c>
      <c r="L20" s="11"/>
    </row>
    <row r="21" ht="38" customHeight="1" spans="1:12">
      <c r="A21" s="10"/>
      <c r="B21" s="10" t="s">
        <v>296</v>
      </c>
      <c r="C21" s="15">
        <v>88</v>
      </c>
      <c r="D21" s="10" t="s">
        <v>271</v>
      </c>
      <c r="E21" s="13" t="s">
        <v>256</v>
      </c>
      <c r="F21" s="13" t="s">
        <v>257</v>
      </c>
      <c r="G21" s="17" t="s">
        <v>290</v>
      </c>
      <c r="H21" s="11" t="s">
        <v>273</v>
      </c>
      <c r="I21" s="11">
        <v>3</v>
      </c>
      <c r="J21" s="11" t="s">
        <v>291</v>
      </c>
      <c r="K21" s="11">
        <v>15</v>
      </c>
      <c r="L21" s="11"/>
    </row>
    <row r="22" ht="38" customHeight="1" spans="1:12">
      <c r="A22" s="10"/>
      <c r="B22" s="10"/>
      <c r="C22" s="15"/>
      <c r="D22" s="10"/>
      <c r="E22" s="13" t="s">
        <v>256</v>
      </c>
      <c r="F22" s="13" t="s">
        <v>261</v>
      </c>
      <c r="G22" s="16" t="s">
        <v>292</v>
      </c>
      <c r="H22" s="11" t="s">
        <v>275</v>
      </c>
      <c r="I22" s="11" t="s">
        <v>276</v>
      </c>
      <c r="J22" s="11"/>
      <c r="K22" s="11">
        <v>15</v>
      </c>
      <c r="L22" s="11"/>
    </row>
    <row r="23" ht="38" customHeight="1" spans="1:12">
      <c r="A23" s="10"/>
      <c r="B23" s="10"/>
      <c r="C23" s="15"/>
      <c r="D23" s="10"/>
      <c r="E23" s="13" t="s">
        <v>256</v>
      </c>
      <c r="F23" s="13" t="s">
        <v>277</v>
      </c>
      <c r="G23" s="16" t="s">
        <v>297</v>
      </c>
      <c r="H23" s="11" t="s">
        <v>269</v>
      </c>
      <c r="I23" s="11">
        <v>1</v>
      </c>
      <c r="J23" s="11" t="s">
        <v>279</v>
      </c>
      <c r="K23" s="11">
        <v>15</v>
      </c>
      <c r="L23" s="11"/>
    </row>
    <row r="24" ht="38" customHeight="1" spans="1:12">
      <c r="A24" s="10"/>
      <c r="B24" s="10"/>
      <c r="C24" s="15"/>
      <c r="D24" s="10"/>
      <c r="E24" s="13" t="s">
        <v>264</v>
      </c>
      <c r="F24" s="13" t="s">
        <v>265</v>
      </c>
      <c r="G24" s="16" t="s">
        <v>298</v>
      </c>
      <c r="H24" s="11"/>
      <c r="I24" s="11" t="s">
        <v>276</v>
      </c>
      <c r="J24" s="11"/>
      <c r="K24" s="11">
        <v>5</v>
      </c>
      <c r="L24" s="11"/>
    </row>
    <row r="25" ht="38" customHeight="1" spans="1:12">
      <c r="A25" s="10"/>
      <c r="B25" s="10"/>
      <c r="C25" s="15"/>
      <c r="D25" s="10"/>
      <c r="E25" s="13" t="s">
        <v>264</v>
      </c>
      <c r="F25" s="13" t="s">
        <v>267</v>
      </c>
      <c r="G25" s="16" t="s">
        <v>299</v>
      </c>
      <c r="H25" s="11"/>
      <c r="I25" s="11" t="s">
        <v>276</v>
      </c>
      <c r="J25" s="11"/>
      <c r="K25" s="11">
        <v>5</v>
      </c>
      <c r="L25" s="11"/>
    </row>
    <row r="26" ht="38" customHeight="1" spans="1:12">
      <c r="A26" s="10"/>
      <c r="B26" s="10"/>
      <c r="C26" s="15"/>
      <c r="D26" s="10"/>
      <c r="E26" s="13" t="s">
        <v>264</v>
      </c>
      <c r="F26" s="13" t="s">
        <v>300</v>
      </c>
      <c r="G26" s="16" t="s">
        <v>301</v>
      </c>
      <c r="H26" s="11" t="s">
        <v>275</v>
      </c>
      <c r="I26" s="11" t="s">
        <v>276</v>
      </c>
      <c r="J26" s="11"/>
      <c r="K26" s="11">
        <v>5</v>
      </c>
      <c r="L26" s="11"/>
    </row>
    <row r="27" ht="38" customHeight="1" spans="1:12">
      <c r="A27" s="10"/>
      <c r="B27" s="10"/>
      <c r="C27" s="15"/>
      <c r="D27" s="10"/>
      <c r="E27" s="13" t="s">
        <v>264</v>
      </c>
      <c r="F27" s="13" t="s">
        <v>280</v>
      </c>
      <c r="G27" s="16" t="s">
        <v>294</v>
      </c>
      <c r="H27" s="18"/>
      <c r="I27" s="14" t="s">
        <v>276</v>
      </c>
      <c r="J27" s="18"/>
      <c r="K27" s="11">
        <v>5</v>
      </c>
      <c r="L27" s="11"/>
    </row>
    <row r="28" ht="38" customHeight="1" spans="1:12">
      <c r="A28" s="10"/>
      <c r="B28" s="10"/>
      <c r="C28" s="15"/>
      <c r="D28" s="10"/>
      <c r="E28" s="13" t="s">
        <v>282</v>
      </c>
      <c r="F28" s="13" t="s">
        <v>283</v>
      </c>
      <c r="G28" s="16" t="s">
        <v>295</v>
      </c>
      <c r="H28" s="11"/>
      <c r="I28" s="14" t="s">
        <v>276</v>
      </c>
      <c r="J28" s="11"/>
      <c r="K28" s="11">
        <v>10</v>
      </c>
      <c r="L28" s="11"/>
    </row>
    <row r="29" ht="38" customHeight="1" spans="1:12">
      <c r="A29" s="10"/>
      <c r="B29" s="10"/>
      <c r="C29" s="15"/>
      <c r="D29" s="10"/>
      <c r="E29" s="13" t="s">
        <v>285</v>
      </c>
      <c r="F29" s="13" t="s">
        <v>286</v>
      </c>
      <c r="G29" s="16" t="s">
        <v>287</v>
      </c>
      <c r="H29" s="11" t="s">
        <v>259</v>
      </c>
      <c r="I29" s="11">
        <v>650000</v>
      </c>
      <c r="J29" s="11"/>
      <c r="K29" s="11">
        <v>15</v>
      </c>
      <c r="L29" s="11"/>
    </row>
    <row r="30" ht="38" customHeight="1" spans="1:12">
      <c r="A30" s="10"/>
      <c r="B30" s="10" t="s">
        <v>302</v>
      </c>
      <c r="C30" s="15">
        <v>38</v>
      </c>
      <c r="D30" s="10" t="s">
        <v>303</v>
      </c>
      <c r="E30" s="13" t="s">
        <v>256</v>
      </c>
      <c r="F30" s="13" t="s">
        <v>257</v>
      </c>
      <c r="G30" s="16" t="s">
        <v>304</v>
      </c>
      <c r="H30" s="11" t="s">
        <v>273</v>
      </c>
      <c r="I30" s="11">
        <v>600</v>
      </c>
      <c r="J30" s="11" t="s">
        <v>305</v>
      </c>
      <c r="K30" s="11">
        <v>20</v>
      </c>
      <c r="L30" s="22"/>
    </row>
    <row r="31" ht="38" customHeight="1" spans="1:12">
      <c r="A31" s="10"/>
      <c r="B31" s="10"/>
      <c r="C31" s="15"/>
      <c r="D31" s="10"/>
      <c r="E31" s="13" t="s">
        <v>256</v>
      </c>
      <c r="F31" s="13" t="s">
        <v>261</v>
      </c>
      <c r="G31" s="16" t="s">
        <v>306</v>
      </c>
      <c r="H31" s="11" t="s">
        <v>273</v>
      </c>
      <c r="I31" s="11">
        <v>15</v>
      </c>
      <c r="J31" s="11" t="s">
        <v>279</v>
      </c>
      <c r="K31" s="11">
        <v>10</v>
      </c>
      <c r="L31" s="22"/>
    </row>
    <row r="32" ht="38" customHeight="1" spans="1:12">
      <c r="A32" s="10"/>
      <c r="B32" s="10"/>
      <c r="C32" s="15"/>
      <c r="D32" s="10"/>
      <c r="E32" s="13" t="s">
        <v>256</v>
      </c>
      <c r="F32" s="13" t="s">
        <v>277</v>
      </c>
      <c r="G32" s="16" t="s">
        <v>307</v>
      </c>
      <c r="H32" s="11" t="s">
        <v>269</v>
      </c>
      <c r="I32" s="11">
        <v>1</v>
      </c>
      <c r="J32" s="11" t="s">
        <v>279</v>
      </c>
      <c r="K32" s="11">
        <v>20</v>
      </c>
      <c r="L32" s="22"/>
    </row>
    <row r="33" ht="38" customHeight="1" spans="1:12">
      <c r="A33" s="10"/>
      <c r="B33" s="10"/>
      <c r="C33" s="15"/>
      <c r="D33" s="10"/>
      <c r="E33" s="13" t="s">
        <v>264</v>
      </c>
      <c r="F33" s="13" t="s">
        <v>267</v>
      </c>
      <c r="G33" s="16" t="s">
        <v>308</v>
      </c>
      <c r="H33" s="11" t="s">
        <v>269</v>
      </c>
      <c r="I33" s="11">
        <v>100</v>
      </c>
      <c r="J33" s="11" t="s">
        <v>263</v>
      </c>
      <c r="K33" s="11">
        <v>10</v>
      </c>
      <c r="L33" s="22"/>
    </row>
    <row r="34" ht="38" customHeight="1" spans="1:12">
      <c r="A34" s="10"/>
      <c r="B34" s="10"/>
      <c r="C34" s="15"/>
      <c r="D34" s="10"/>
      <c r="E34" s="13" t="s">
        <v>264</v>
      </c>
      <c r="F34" s="13" t="s">
        <v>280</v>
      </c>
      <c r="G34" s="16" t="s">
        <v>294</v>
      </c>
      <c r="H34" s="11" t="s">
        <v>275</v>
      </c>
      <c r="I34" s="16" t="s">
        <v>276</v>
      </c>
      <c r="J34" s="11"/>
      <c r="K34" s="11">
        <v>10</v>
      </c>
      <c r="L34" s="22"/>
    </row>
    <row r="35" ht="38" customHeight="1" spans="1:12">
      <c r="A35" s="10"/>
      <c r="B35" s="10"/>
      <c r="C35" s="15"/>
      <c r="D35" s="10"/>
      <c r="E35" s="13" t="s">
        <v>282</v>
      </c>
      <c r="F35" s="13" t="s">
        <v>283</v>
      </c>
      <c r="G35" s="16" t="s">
        <v>309</v>
      </c>
      <c r="H35" s="11" t="s">
        <v>273</v>
      </c>
      <c r="I35" s="23">
        <v>95</v>
      </c>
      <c r="J35" s="11" t="s">
        <v>263</v>
      </c>
      <c r="K35" s="11">
        <v>10</v>
      </c>
      <c r="L35" s="22"/>
    </row>
    <row r="36" ht="38" customHeight="1" spans="1:12">
      <c r="A36" s="10"/>
      <c r="B36" s="10"/>
      <c r="C36" s="15"/>
      <c r="D36" s="10"/>
      <c r="E36" s="13" t="s">
        <v>285</v>
      </c>
      <c r="F36" s="13" t="s">
        <v>286</v>
      </c>
      <c r="G36" s="16" t="s">
        <v>310</v>
      </c>
      <c r="H36" s="11" t="s">
        <v>259</v>
      </c>
      <c r="I36" s="11">
        <v>120</v>
      </c>
      <c r="J36" s="11" t="s">
        <v>311</v>
      </c>
      <c r="K36" s="11">
        <v>5</v>
      </c>
      <c r="L36" s="22"/>
    </row>
    <row r="37" ht="38" customHeight="1" spans="1:12">
      <c r="A37" s="10"/>
      <c r="B37" s="10"/>
      <c r="C37" s="15"/>
      <c r="D37" s="10"/>
      <c r="E37" s="13" t="s">
        <v>285</v>
      </c>
      <c r="F37" s="13" t="s">
        <v>286</v>
      </c>
      <c r="G37" s="16" t="s">
        <v>312</v>
      </c>
      <c r="H37" s="19" t="s">
        <v>259</v>
      </c>
      <c r="I37" s="19">
        <v>30</v>
      </c>
      <c r="J37" s="19" t="s">
        <v>311</v>
      </c>
      <c r="K37" s="19">
        <v>5</v>
      </c>
      <c r="L37" s="19"/>
    </row>
    <row r="38" ht="38" customHeight="1" spans="1:12">
      <c r="A38" s="20"/>
      <c r="B38" s="20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ht="38" customHeight="1" spans="1:12">
      <c r="A39" s="20"/>
      <c r="B39" s="20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ht="38" customHeight="1" spans="1:12">
      <c r="A40" s="20"/>
      <c r="B40" s="20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ht="38" customHeight="1" spans="1:12">
      <c r="A41" s="20"/>
      <c r="B41" s="20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ht="38" customHeight="1" spans="1:12">
      <c r="A42" s="20"/>
      <c r="B42" s="20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ht="38" customHeight="1" spans="1:12">
      <c r="A43" s="20"/>
      <c r="B43" s="20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ht="38" customHeight="1" spans="1:12">
      <c r="A44" s="20"/>
      <c r="B44" s="20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ht="38" customHeight="1" spans="1:12">
      <c r="A45" s="20"/>
      <c r="B45" s="20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ht="38" customHeight="1" spans="1:12">
      <c r="A46" s="20"/>
      <c r="B46" s="20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ht="38" customHeight="1" spans="1:12">
      <c r="A47" s="20"/>
      <c r="B47" s="20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ht="38" customHeight="1" spans="1:12">
      <c r="A48" s="20"/>
      <c r="B48" s="20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ht="38" customHeight="1" spans="1:12">
      <c r="A49" s="20" t="s">
        <v>313</v>
      </c>
      <c r="B49" s="20"/>
      <c r="C49" s="2"/>
      <c r="D49" s="2"/>
      <c r="E49" s="2"/>
      <c r="F49" s="2"/>
      <c r="G49" s="2"/>
      <c r="H49" s="2"/>
      <c r="I49" s="2"/>
      <c r="J49" s="2"/>
      <c r="K49" s="2"/>
      <c r="L49" s="2"/>
    </row>
  </sheetData>
  <mergeCells count="20">
    <mergeCell ref="A2:L2"/>
    <mergeCell ref="A3:D3"/>
    <mergeCell ref="J3:L3"/>
    <mergeCell ref="A49:L49"/>
    <mergeCell ref="A5:A37"/>
    <mergeCell ref="B5:B8"/>
    <mergeCell ref="B9:B14"/>
    <mergeCell ref="B15:B20"/>
    <mergeCell ref="B21:B29"/>
    <mergeCell ref="B30:B37"/>
    <mergeCell ref="C5:C8"/>
    <mergeCell ref="C9:C14"/>
    <mergeCell ref="C15:C20"/>
    <mergeCell ref="C21:C29"/>
    <mergeCell ref="C30:C37"/>
    <mergeCell ref="D5:D8"/>
    <mergeCell ref="D9:D14"/>
    <mergeCell ref="D15:D20"/>
    <mergeCell ref="D21:D29"/>
    <mergeCell ref="D30:D37"/>
  </mergeCells>
  <dataValidations count="1">
    <dataValidation type="list" allowBlank="1" showInputMessage="1" showErrorMessage="1" sqref="L5 L9 L15 L21 L30">
      <formula1>"正向指标,反向指标"</formula1>
    </dataValidation>
  </dataValidations>
  <printOptions horizontalCentered="1"/>
  <pageMargins left="0.590277777777778" right="0.590277777777778" top="1.37777777777778" bottom="0.984027777777778" header="0.5" footer="0.5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24" activePane="bottomLeft" state="frozen"/>
      <selection/>
      <selection pane="bottomLeft" activeCell="B2" sqref="B2:E40"/>
    </sheetView>
  </sheetViews>
  <sheetFormatPr defaultColWidth="10" defaultRowHeight="13.5" outlineLevelCol="5"/>
  <cols>
    <col min="1" max="1" width="1.53333333333333" style="47" customWidth="1"/>
    <col min="2" max="2" width="42.625" style="47" customWidth="1"/>
    <col min="3" max="3" width="16.625" style="47" customWidth="1"/>
    <col min="4" max="4" width="42.625" style="47" customWidth="1"/>
    <col min="5" max="5" width="16.625" style="47" customWidth="1"/>
    <col min="6" max="6" width="1.53333333333333" style="47" customWidth="1"/>
    <col min="7" max="11" width="9.76666666666667" style="47" customWidth="1"/>
    <col min="12" max="16384" width="10" style="47"/>
  </cols>
  <sheetData>
    <row r="1" s="100" customFormat="1" ht="25" customHeight="1" spans="1:6">
      <c r="A1" s="101"/>
      <c r="B1" s="3" t="s">
        <v>2</v>
      </c>
      <c r="D1" s="3"/>
      <c r="E1" s="3"/>
      <c r="F1" s="102" t="s">
        <v>3</v>
      </c>
    </row>
    <row r="2" ht="22.8" customHeight="1" spans="1:6">
      <c r="A2" s="87"/>
      <c r="B2" s="88" t="s">
        <v>4</v>
      </c>
      <c r="C2" s="88"/>
      <c r="D2" s="88"/>
      <c r="E2" s="88"/>
      <c r="F2" s="74"/>
    </row>
    <row r="3" ht="19.55" customHeight="1" spans="1:6">
      <c r="A3" s="87"/>
      <c r="B3" s="29" t="s">
        <v>5</v>
      </c>
      <c r="C3" s="29"/>
      <c r="D3" s="51"/>
      <c r="E3" s="103" t="s">
        <v>6</v>
      </c>
      <c r="F3" s="74"/>
    </row>
    <row r="4" ht="26" customHeight="1" spans="1:6">
      <c r="A4" s="87"/>
      <c r="B4" s="31" t="s">
        <v>7</v>
      </c>
      <c r="C4" s="31"/>
      <c r="D4" s="31" t="s">
        <v>8</v>
      </c>
      <c r="E4" s="31"/>
      <c r="F4" s="74"/>
    </row>
    <row r="5" ht="26" customHeight="1" spans="1:6">
      <c r="A5" s="87"/>
      <c r="B5" s="31" t="s">
        <v>9</v>
      </c>
      <c r="C5" s="31" t="s">
        <v>10</v>
      </c>
      <c r="D5" s="31" t="s">
        <v>9</v>
      </c>
      <c r="E5" s="31" t="s">
        <v>10</v>
      </c>
      <c r="F5" s="74"/>
    </row>
    <row r="6" ht="26" customHeight="1" spans="1:6">
      <c r="A6" s="53"/>
      <c r="B6" s="35" t="s">
        <v>11</v>
      </c>
      <c r="C6" s="36">
        <v>929.08</v>
      </c>
      <c r="D6" s="35" t="s">
        <v>12</v>
      </c>
      <c r="E6" s="36"/>
      <c r="F6" s="64"/>
    </row>
    <row r="7" ht="26" customHeight="1" spans="1:6">
      <c r="A7" s="53"/>
      <c r="B7" s="35" t="s">
        <v>13</v>
      </c>
      <c r="C7" s="36"/>
      <c r="D7" s="35" t="s">
        <v>14</v>
      </c>
      <c r="E7" s="36"/>
      <c r="F7" s="64"/>
    </row>
    <row r="8" ht="26" customHeight="1" spans="1:6">
      <c r="A8" s="53"/>
      <c r="B8" s="35" t="s">
        <v>15</v>
      </c>
      <c r="C8" s="36"/>
      <c r="D8" s="35" t="s">
        <v>16</v>
      </c>
      <c r="E8" s="36"/>
      <c r="F8" s="64"/>
    </row>
    <row r="9" ht="26" customHeight="1" spans="1:6">
      <c r="A9" s="53"/>
      <c r="B9" s="35" t="s">
        <v>17</v>
      </c>
      <c r="C9" s="36"/>
      <c r="D9" s="35" t="s">
        <v>18</v>
      </c>
      <c r="E9" s="36">
        <v>831.51</v>
      </c>
      <c r="F9" s="64"/>
    </row>
    <row r="10" ht="26" customHeight="1" spans="1:6">
      <c r="A10" s="53"/>
      <c r="B10" s="35" t="s">
        <v>19</v>
      </c>
      <c r="C10" s="36"/>
      <c r="D10" s="35" t="s">
        <v>20</v>
      </c>
      <c r="E10" s="36"/>
      <c r="F10" s="64"/>
    </row>
    <row r="11" ht="26" customHeight="1" spans="1:6">
      <c r="A11" s="53"/>
      <c r="B11" s="35" t="s">
        <v>21</v>
      </c>
      <c r="C11" s="36">
        <v>163.66</v>
      </c>
      <c r="D11" s="35" t="s">
        <v>22</v>
      </c>
      <c r="E11" s="36"/>
      <c r="F11" s="64"/>
    </row>
    <row r="12" ht="26" customHeight="1" spans="1:6">
      <c r="A12" s="53"/>
      <c r="B12" s="35" t="s">
        <v>23</v>
      </c>
      <c r="C12" s="36"/>
      <c r="D12" s="35" t="s">
        <v>24</v>
      </c>
      <c r="E12" s="36"/>
      <c r="F12" s="64"/>
    </row>
    <row r="13" ht="26" customHeight="1" spans="1:6">
      <c r="A13" s="53"/>
      <c r="B13" s="35" t="s">
        <v>23</v>
      </c>
      <c r="C13" s="36"/>
      <c r="D13" s="35" t="s">
        <v>25</v>
      </c>
      <c r="E13" s="36">
        <v>142.38</v>
      </c>
      <c r="F13" s="64"/>
    </row>
    <row r="14" ht="26" customHeight="1" spans="1:6">
      <c r="A14" s="53"/>
      <c r="B14" s="35" t="s">
        <v>23</v>
      </c>
      <c r="C14" s="36"/>
      <c r="D14" s="35" t="s">
        <v>26</v>
      </c>
      <c r="E14" s="36"/>
      <c r="F14" s="64"/>
    </row>
    <row r="15" ht="26" customHeight="1" spans="1:6">
      <c r="A15" s="53"/>
      <c r="B15" s="35" t="s">
        <v>23</v>
      </c>
      <c r="C15" s="36"/>
      <c r="D15" s="35" t="s">
        <v>27</v>
      </c>
      <c r="E15" s="36">
        <v>41.74</v>
      </c>
      <c r="F15" s="64"/>
    </row>
    <row r="16" ht="26" customHeight="1" spans="1:6">
      <c r="A16" s="53"/>
      <c r="B16" s="35" t="s">
        <v>23</v>
      </c>
      <c r="C16" s="36"/>
      <c r="D16" s="35" t="s">
        <v>28</v>
      </c>
      <c r="E16" s="36"/>
      <c r="F16" s="64"/>
    </row>
    <row r="17" ht="26" customHeight="1" spans="1:6">
      <c r="A17" s="53"/>
      <c r="B17" s="35" t="s">
        <v>23</v>
      </c>
      <c r="C17" s="36"/>
      <c r="D17" s="35" t="s">
        <v>29</v>
      </c>
      <c r="E17" s="36"/>
      <c r="F17" s="64"/>
    </row>
    <row r="18" ht="26" customHeight="1" spans="1:6">
      <c r="A18" s="53"/>
      <c r="B18" s="35" t="s">
        <v>23</v>
      </c>
      <c r="C18" s="36"/>
      <c r="D18" s="35" t="s">
        <v>30</v>
      </c>
      <c r="E18" s="36"/>
      <c r="F18" s="64"/>
    </row>
    <row r="19" ht="26" customHeight="1" spans="1:6">
      <c r="A19" s="53"/>
      <c r="B19" s="35" t="s">
        <v>23</v>
      </c>
      <c r="C19" s="36"/>
      <c r="D19" s="35" t="s">
        <v>31</v>
      </c>
      <c r="E19" s="36"/>
      <c r="F19" s="64"/>
    </row>
    <row r="20" ht="26" customHeight="1" spans="1:6">
      <c r="A20" s="53"/>
      <c r="B20" s="35" t="s">
        <v>23</v>
      </c>
      <c r="C20" s="36"/>
      <c r="D20" s="35" t="s">
        <v>32</v>
      </c>
      <c r="E20" s="36"/>
      <c r="F20" s="64"/>
    </row>
    <row r="21" ht="26" customHeight="1" spans="1:6">
      <c r="A21" s="53"/>
      <c r="B21" s="35" t="s">
        <v>23</v>
      </c>
      <c r="C21" s="36"/>
      <c r="D21" s="35" t="s">
        <v>33</v>
      </c>
      <c r="E21" s="36"/>
      <c r="F21" s="64"/>
    </row>
    <row r="22" ht="26" customHeight="1" spans="1:6">
      <c r="A22" s="53"/>
      <c r="B22" s="35" t="s">
        <v>23</v>
      </c>
      <c r="C22" s="36"/>
      <c r="D22" s="35" t="s">
        <v>34</v>
      </c>
      <c r="E22" s="36"/>
      <c r="F22" s="64"/>
    </row>
    <row r="23" ht="26" customHeight="1" spans="1:6">
      <c r="A23" s="53"/>
      <c r="B23" s="35" t="s">
        <v>23</v>
      </c>
      <c r="C23" s="36"/>
      <c r="D23" s="35" t="s">
        <v>35</v>
      </c>
      <c r="E23" s="36"/>
      <c r="F23" s="64"/>
    </row>
    <row r="24" ht="26" customHeight="1" spans="1:6">
      <c r="A24" s="53"/>
      <c r="B24" s="35" t="s">
        <v>23</v>
      </c>
      <c r="C24" s="36"/>
      <c r="D24" s="35" t="s">
        <v>36</v>
      </c>
      <c r="E24" s="36"/>
      <c r="F24" s="64"/>
    </row>
    <row r="25" ht="26" customHeight="1" spans="1:6">
      <c r="A25" s="53"/>
      <c r="B25" s="35" t="s">
        <v>23</v>
      </c>
      <c r="C25" s="36"/>
      <c r="D25" s="35" t="s">
        <v>37</v>
      </c>
      <c r="E25" s="36">
        <v>77.11</v>
      </c>
      <c r="F25" s="64"/>
    </row>
    <row r="26" ht="26" customHeight="1" spans="1:6">
      <c r="A26" s="53"/>
      <c r="B26" s="35" t="s">
        <v>23</v>
      </c>
      <c r="C26" s="36"/>
      <c r="D26" s="35" t="s">
        <v>38</v>
      </c>
      <c r="E26" s="36"/>
      <c r="F26" s="64"/>
    </row>
    <row r="27" ht="26" customHeight="1" spans="1:6">
      <c r="A27" s="53"/>
      <c r="B27" s="35" t="s">
        <v>23</v>
      </c>
      <c r="C27" s="36"/>
      <c r="D27" s="35" t="s">
        <v>39</v>
      </c>
      <c r="E27" s="36"/>
      <c r="F27" s="64"/>
    </row>
    <row r="28" ht="26" customHeight="1" spans="1:6">
      <c r="A28" s="53"/>
      <c r="B28" s="35" t="s">
        <v>23</v>
      </c>
      <c r="C28" s="36"/>
      <c r="D28" s="35" t="s">
        <v>40</v>
      </c>
      <c r="E28" s="36"/>
      <c r="F28" s="64"/>
    </row>
    <row r="29" ht="26" customHeight="1" spans="1:6">
      <c r="A29" s="53"/>
      <c r="B29" s="35" t="s">
        <v>23</v>
      </c>
      <c r="C29" s="36"/>
      <c r="D29" s="35" t="s">
        <v>41</v>
      </c>
      <c r="E29" s="36"/>
      <c r="F29" s="64"/>
    </row>
    <row r="30" ht="26" customHeight="1" spans="1:6">
      <c r="A30" s="53"/>
      <c r="B30" s="35" t="s">
        <v>23</v>
      </c>
      <c r="C30" s="36"/>
      <c r="D30" s="35" t="s">
        <v>42</v>
      </c>
      <c r="E30" s="36"/>
      <c r="F30" s="64"/>
    </row>
    <row r="31" ht="26" customHeight="1" spans="1:6">
      <c r="A31" s="53"/>
      <c r="B31" s="35" t="s">
        <v>23</v>
      </c>
      <c r="C31" s="36"/>
      <c r="D31" s="35" t="s">
        <v>43</v>
      </c>
      <c r="E31" s="36"/>
      <c r="F31" s="64"/>
    </row>
    <row r="32" ht="26" customHeight="1" spans="1:6">
      <c r="A32" s="53"/>
      <c r="B32" s="35" t="s">
        <v>23</v>
      </c>
      <c r="C32" s="36"/>
      <c r="D32" s="35" t="s">
        <v>44</v>
      </c>
      <c r="E32" s="36"/>
      <c r="F32" s="64"/>
    </row>
    <row r="33" ht="26" customHeight="1" spans="1:6">
      <c r="A33" s="53"/>
      <c r="B33" s="35" t="s">
        <v>23</v>
      </c>
      <c r="C33" s="36"/>
      <c r="D33" s="35" t="s">
        <v>45</v>
      </c>
      <c r="E33" s="36"/>
      <c r="F33" s="64"/>
    </row>
    <row r="34" ht="26" customHeight="1" spans="1:6">
      <c r="A34" s="53"/>
      <c r="B34" s="35" t="s">
        <v>23</v>
      </c>
      <c r="C34" s="36"/>
      <c r="D34" s="35" t="s">
        <v>46</v>
      </c>
      <c r="E34" s="36"/>
      <c r="F34" s="64"/>
    </row>
    <row r="35" ht="26" customHeight="1" spans="1:6">
      <c r="A35" s="53"/>
      <c r="B35" s="35" t="s">
        <v>23</v>
      </c>
      <c r="C35" s="36"/>
      <c r="D35" s="35" t="s">
        <v>47</v>
      </c>
      <c r="E35" s="36"/>
      <c r="F35" s="64"/>
    </row>
    <row r="36" ht="26" customHeight="1" spans="1:6">
      <c r="A36" s="65"/>
      <c r="B36" s="31" t="s">
        <v>48</v>
      </c>
      <c r="C36" s="34">
        <f>SUM(C6:C11)</f>
        <v>1092.74</v>
      </c>
      <c r="D36" s="31" t="s">
        <v>49</v>
      </c>
      <c r="E36" s="34">
        <f>SUM(E7:E29)</f>
        <v>1092.74</v>
      </c>
      <c r="F36" s="66"/>
    </row>
    <row r="37" ht="26" customHeight="1" spans="1:6">
      <c r="A37" s="53"/>
      <c r="B37" s="35" t="s">
        <v>50</v>
      </c>
      <c r="C37" s="36"/>
      <c r="D37" s="35" t="s">
        <v>51</v>
      </c>
      <c r="E37" s="36"/>
      <c r="F37" s="104"/>
    </row>
    <row r="38" ht="26" customHeight="1" spans="1:6">
      <c r="A38" s="105"/>
      <c r="B38" s="35" t="s">
        <v>52</v>
      </c>
      <c r="C38" s="36"/>
      <c r="D38" s="35" t="s">
        <v>53</v>
      </c>
      <c r="E38" s="36"/>
      <c r="F38" s="104"/>
    </row>
    <row r="39" ht="26" customHeight="1" spans="1:6">
      <c r="A39" s="105"/>
      <c r="B39" s="106"/>
      <c r="C39" s="106"/>
      <c r="D39" s="35" t="s">
        <v>54</v>
      </c>
      <c r="E39" s="36"/>
      <c r="F39" s="104"/>
    </row>
    <row r="40" ht="26" customHeight="1" spans="1:6">
      <c r="A40" s="107"/>
      <c r="B40" s="31" t="s">
        <v>55</v>
      </c>
      <c r="C40" s="34">
        <f>SUM(C36:C39)</f>
        <v>1092.74</v>
      </c>
      <c r="D40" s="31" t="s">
        <v>56</v>
      </c>
      <c r="E40" s="34">
        <f>SUM(E36:E37,E39)</f>
        <v>1092.74</v>
      </c>
      <c r="F40" s="108"/>
    </row>
    <row r="41" ht="9.75" customHeight="1" spans="1:6">
      <c r="A41" s="91"/>
      <c r="B41" s="91"/>
      <c r="C41" s="109"/>
      <c r="D41" s="109"/>
      <c r="E41" s="91"/>
      <c r="F41" s="92"/>
    </row>
  </sheetData>
  <mergeCells count="5">
    <mergeCell ref="B2:E2"/>
    <mergeCell ref="B3:C3"/>
    <mergeCell ref="B4:C4"/>
    <mergeCell ref="D4:E4"/>
    <mergeCell ref="A6:A35"/>
  </mergeCells>
  <printOptions horizontalCentered="1"/>
  <pageMargins left="1.37777777777778" right="0.984027777777778" top="0.984027777777778" bottom="0.984027777777778" header="0" footer="0"/>
  <pageSetup paperSize="9" scale="64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workbookViewId="0">
      <pane ySplit="6" topLeftCell="A7" activePane="bottomLeft" state="frozen"/>
      <selection/>
      <selection pane="bottomLeft" activeCell="B2" sqref="B2:N22"/>
    </sheetView>
  </sheetViews>
  <sheetFormatPr defaultColWidth="10" defaultRowHeight="13.5"/>
  <cols>
    <col min="1" max="1" width="1.53333333333333" style="47" customWidth="1"/>
    <col min="2" max="2" width="16.825" style="47" customWidth="1"/>
    <col min="3" max="3" width="31.7833333333333" style="47" customWidth="1"/>
    <col min="4" max="14" width="13" style="47" customWidth="1"/>
    <col min="15" max="15" width="1.53333333333333" style="47" customWidth="1"/>
    <col min="16" max="16" width="9.76666666666667" style="47" customWidth="1"/>
    <col min="17" max="16384" width="10" style="47"/>
  </cols>
  <sheetData>
    <row r="1" ht="25" customHeight="1" spans="1:15">
      <c r="A1" s="49"/>
      <c r="B1" s="3" t="s">
        <v>57</v>
      </c>
      <c r="C1" s="51"/>
      <c r="D1" s="95"/>
      <c r="E1" s="95"/>
      <c r="F1" s="95"/>
      <c r="G1" s="51"/>
      <c r="H1" s="51"/>
      <c r="I1" s="51"/>
      <c r="L1" s="51"/>
      <c r="M1" s="51"/>
      <c r="N1" s="52" t="s">
        <v>58</v>
      </c>
      <c r="O1" s="53"/>
    </row>
    <row r="2" ht="22.8" customHeight="1" spans="1:15">
      <c r="A2" s="49"/>
      <c r="B2" s="55" t="s">
        <v>59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3" t="s">
        <v>3</v>
      </c>
    </row>
    <row r="3" ht="19.55" customHeight="1" spans="1:15">
      <c r="A3" s="56"/>
      <c r="D3" s="56"/>
      <c r="E3" s="56"/>
      <c r="F3" s="81"/>
      <c r="G3" s="56"/>
      <c r="H3" s="81"/>
      <c r="I3" s="81"/>
      <c r="J3" s="81"/>
      <c r="K3" s="81"/>
      <c r="L3" s="81"/>
      <c r="M3" s="81"/>
      <c r="N3" s="59" t="s">
        <v>6</v>
      </c>
      <c r="O3" s="60"/>
    </row>
    <row r="4" ht="24.4" customHeight="1" spans="1:15">
      <c r="A4" s="61"/>
      <c r="B4" s="46" t="s">
        <v>9</v>
      </c>
      <c r="C4" s="46"/>
      <c r="D4" s="46" t="s">
        <v>60</v>
      </c>
      <c r="E4" s="46" t="s">
        <v>61</v>
      </c>
      <c r="F4" s="46" t="s">
        <v>62</v>
      </c>
      <c r="G4" s="46" t="s">
        <v>63</v>
      </c>
      <c r="H4" s="46" t="s">
        <v>64</v>
      </c>
      <c r="I4" s="46" t="s">
        <v>65</v>
      </c>
      <c r="J4" s="46" t="s">
        <v>66</v>
      </c>
      <c r="K4" s="46" t="s">
        <v>67</v>
      </c>
      <c r="L4" s="46" t="s">
        <v>68</v>
      </c>
      <c r="M4" s="46" t="s">
        <v>69</v>
      </c>
      <c r="N4" s="46" t="s">
        <v>70</v>
      </c>
      <c r="O4" s="64"/>
    </row>
    <row r="5" ht="24.4" customHeight="1" spans="1:15">
      <c r="A5" s="61"/>
      <c r="B5" s="46" t="s">
        <v>71</v>
      </c>
      <c r="C5" s="46" t="s">
        <v>72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64"/>
    </row>
    <row r="6" ht="24.4" customHeight="1" spans="1:15">
      <c r="A6" s="61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64"/>
    </row>
    <row r="7" ht="27" customHeight="1" spans="1:15">
      <c r="A7" s="65"/>
      <c r="B7" s="31"/>
      <c r="C7" s="31" t="s">
        <v>73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6"/>
    </row>
    <row r="8" ht="27" customHeight="1" spans="1:15">
      <c r="A8" s="65"/>
      <c r="B8" s="31">
        <v>314001</v>
      </c>
      <c r="C8" s="31" t="s">
        <v>74</v>
      </c>
      <c r="D8" s="34">
        <f>SUM(E8:N8)</f>
        <v>1092.74</v>
      </c>
      <c r="E8" s="34"/>
      <c r="F8" s="34">
        <v>929.08</v>
      </c>
      <c r="G8" s="34"/>
      <c r="H8" s="34"/>
      <c r="I8" s="34"/>
      <c r="J8" s="34"/>
      <c r="K8" s="34">
        <v>163.66</v>
      </c>
      <c r="L8" s="34"/>
      <c r="M8" s="34"/>
      <c r="N8" s="34"/>
      <c r="O8" s="66"/>
    </row>
    <row r="9" ht="27" customHeight="1" spans="1:15">
      <c r="A9" s="65"/>
      <c r="B9" s="31"/>
      <c r="C9" s="31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6"/>
    </row>
    <row r="10" ht="27" customHeight="1" spans="1:15">
      <c r="A10" s="65"/>
      <c r="B10" s="31"/>
      <c r="C10" s="31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66"/>
    </row>
    <row r="11" ht="27" customHeight="1" spans="1:15">
      <c r="A11" s="65"/>
      <c r="B11" s="99"/>
      <c r="C11" s="99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6"/>
    </row>
    <row r="12" ht="27" customHeight="1" spans="1:15">
      <c r="A12" s="65"/>
      <c r="B12" s="31"/>
      <c r="C12" s="31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66"/>
    </row>
    <row r="13" ht="27" customHeight="1" spans="1:15">
      <c r="A13" s="65"/>
      <c r="B13" s="31"/>
      <c r="C13" s="31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66"/>
    </row>
    <row r="14" ht="27" customHeight="1" spans="1:15">
      <c r="A14" s="65"/>
      <c r="B14" s="31"/>
      <c r="C14" s="31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66"/>
    </row>
    <row r="15" ht="27" customHeight="1" spans="1:15">
      <c r="A15" s="65"/>
      <c r="B15" s="31"/>
      <c r="C15" s="31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66"/>
    </row>
    <row r="16" ht="27" customHeight="1" spans="1:15">
      <c r="A16" s="65"/>
      <c r="B16" s="31"/>
      <c r="C16" s="31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66"/>
    </row>
    <row r="17" ht="27" customHeight="1" spans="1:15">
      <c r="A17" s="65"/>
      <c r="B17" s="31"/>
      <c r="C17" s="31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66"/>
    </row>
    <row r="18" ht="27" customHeight="1" spans="1:15">
      <c r="A18" s="65"/>
      <c r="B18" s="31"/>
      <c r="C18" s="31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66"/>
    </row>
    <row r="19" ht="27" customHeight="1" spans="1:15">
      <c r="A19" s="65"/>
      <c r="B19" s="31"/>
      <c r="C19" s="31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66"/>
    </row>
    <row r="20" ht="27" customHeight="1" spans="1:15">
      <c r="A20" s="65"/>
      <c r="B20" s="31"/>
      <c r="C20" s="31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66"/>
    </row>
    <row r="21" ht="27" customHeight="1" spans="1:15">
      <c r="A21" s="61"/>
      <c r="B21" s="35"/>
      <c r="C21" s="35" t="s">
        <v>23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63"/>
    </row>
    <row r="22" ht="27" customHeight="1" spans="1:15">
      <c r="A22" s="61"/>
      <c r="B22" s="35"/>
      <c r="C22" s="35" t="s">
        <v>23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63"/>
    </row>
    <row r="23" ht="9.75" customHeight="1" spans="1:1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98"/>
      <c r="O23" s="76"/>
    </row>
  </sheetData>
  <mergeCells count="15">
    <mergeCell ref="B2:N2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71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workbookViewId="0">
      <pane ySplit="6" topLeftCell="A7" activePane="bottomLeft" state="frozen"/>
      <selection/>
      <selection pane="bottomLeft" activeCell="B2" sqref="B2:K21"/>
    </sheetView>
  </sheetViews>
  <sheetFormatPr defaultColWidth="10" defaultRowHeight="13.5"/>
  <cols>
    <col min="1" max="1" width="1.53333333333333" style="47" customWidth="1"/>
    <col min="2" max="4" width="6.15833333333333" style="48" customWidth="1"/>
    <col min="5" max="5" width="16.825" style="47" customWidth="1"/>
    <col min="6" max="6" width="41.025" style="47" customWidth="1"/>
    <col min="7" max="10" width="16.4166666666667" style="47" customWidth="1"/>
    <col min="11" max="11" width="22.9333333333333" style="47" customWidth="1"/>
    <col min="12" max="12" width="1.53333333333333" style="47" customWidth="1"/>
    <col min="13" max="14" width="9.76666666666667" style="47" customWidth="1"/>
    <col min="15" max="16384" width="10" style="47"/>
  </cols>
  <sheetData>
    <row r="1" ht="25" customHeight="1" spans="1:12">
      <c r="A1" s="49"/>
      <c r="B1" s="50" t="s">
        <v>75</v>
      </c>
      <c r="C1" s="50"/>
      <c r="D1" s="50"/>
      <c r="E1" s="51"/>
      <c r="F1" s="51"/>
      <c r="G1" s="95"/>
      <c r="H1" s="95"/>
      <c r="I1" s="95"/>
      <c r="J1" s="95"/>
      <c r="K1" s="52" t="s">
        <v>76</v>
      </c>
      <c r="L1" s="53"/>
    </row>
    <row r="2" ht="22.8" customHeight="1" spans="1:12">
      <c r="A2" s="49"/>
      <c r="B2" s="54" t="s">
        <v>77</v>
      </c>
      <c r="C2" s="54"/>
      <c r="D2" s="54"/>
      <c r="E2" s="55"/>
      <c r="F2" s="55"/>
      <c r="G2" s="55"/>
      <c r="H2" s="55"/>
      <c r="I2" s="55"/>
      <c r="J2" s="55"/>
      <c r="K2" s="55"/>
      <c r="L2" s="53" t="s">
        <v>3</v>
      </c>
    </row>
    <row r="3" ht="19.55" customHeight="1" spans="1:12">
      <c r="A3" s="56"/>
      <c r="B3" s="57" t="s">
        <v>5</v>
      </c>
      <c r="C3" s="57"/>
      <c r="D3" s="57"/>
      <c r="E3" s="58"/>
      <c r="F3" s="58"/>
      <c r="G3" s="56"/>
      <c r="H3" s="56"/>
      <c r="I3" s="81"/>
      <c r="J3" s="81"/>
      <c r="K3" s="59" t="s">
        <v>6</v>
      </c>
      <c r="L3" s="60"/>
    </row>
    <row r="4" ht="24.4" customHeight="1" spans="1:12">
      <c r="A4" s="53"/>
      <c r="B4" s="62" t="s">
        <v>9</v>
      </c>
      <c r="C4" s="62"/>
      <c r="D4" s="62"/>
      <c r="E4" s="31"/>
      <c r="F4" s="31"/>
      <c r="G4" s="31" t="s">
        <v>60</v>
      </c>
      <c r="H4" s="31" t="s">
        <v>78</v>
      </c>
      <c r="I4" s="31" t="s">
        <v>79</v>
      </c>
      <c r="J4" s="31" t="s">
        <v>80</v>
      </c>
      <c r="K4" s="31" t="s">
        <v>81</v>
      </c>
      <c r="L4" s="63"/>
    </row>
    <row r="5" ht="24.4" customHeight="1" spans="1:12">
      <c r="A5" s="61"/>
      <c r="B5" s="62" t="s">
        <v>82</v>
      </c>
      <c r="C5" s="62"/>
      <c r="D5" s="62"/>
      <c r="E5" s="31" t="s">
        <v>71</v>
      </c>
      <c r="F5" s="31" t="s">
        <v>72</v>
      </c>
      <c r="G5" s="31"/>
      <c r="H5" s="31"/>
      <c r="I5" s="31"/>
      <c r="J5" s="31"/>
      <c r="K5" s="31"/>
      <c r="L5" s="63"/>
    </row>
    <row r="6" ht="24.4" customHeight="1" spans="1:12">
      <c r="A6" s="61"/>
      <c r="B6" s="62" t="s">
        <v>83</v>
      </c>
      <c r="C6" s="62" t="s">
        <v>84</v>
      </c>
      <c r="D6" s="62" t="s">
        <v>85</v>
      </c>
      <c r="E6" s="31"/>
      <c r="F6" s="31"/>
      <c r="G6" s="31"/>
      <c r="H6" s="31"/>
      <c r="I6" s="31"/>
      <c r="J6" s="31"/>
      <c r="K6" s="31"/>
      <c r="L6" s="64"/>
    </row>
    <row r="7" ht="27" customHeight="1" spans="1:12">
      <c r="A7" s="65"/>
      <c r="B7" s="62"/>
      <c r="C7" s="62"/>
      <c r="D7" s="62"/>
      <c r="E7" s="31"/>
      <c r="F7" s="31" t="s">
        <v>73</v>
      </c>
      <c r="G7" s="34">
        <f>SUM(H7:I7)</f>
        <v>1092.74</v>
      </c>
      <c r="H7" s="34">
        <f>H8</f>
        <v>860.6</v>
      </c>
      <c r="I7" s="34">
        <f>I8</f>
        <v>232.14</v>
      </c>
      <c r="J7" s="34"/>
      <c r="K7" s="34"/>
      <c r="L7" s="66"/>
    </row>
    <row r="8" ht="27" customHeight="1" spans="1:12">
      <c r="A8" s="65"/>
      <c r="B8" s="62"/>
      <c r="C8" s="62"/>
      <c r="D8" s="62"/>
      <c r="E8" s="31">
        <v>314001</v>
      </c>
      <c r="F8" s="31" t="s">
        <v>74</v>
      </c>
      <c r="G8" s="34">
        <f>SUM(H8:I8)</f>
        <v>1092.74</v>
      </c>
      <c r="H8" s="34">
        <f>SUM(H9:H18)</f>
        <v>860.6</v>
      </c>
      <c r="I8" s="34">
        <f>SUM(I9:I18)</f>
        <v>232.14</v>
      </c>
      <c r="J8" s="34"/>
      <c r="K8" s="34"/>
      <c r="L8" s="66"/>
    </row>
    <row r="9" ht="27" customHeight="1" spans="1:12">
      <c r="A9" s="65"/>
      <c r="B9" s="62" t="s">
        <v>86</v>
      </c>
      <c r="C9" s="62" t="s">
        <v>87</v>
      </c>
      <c r="D9" s="62" t="s">
        <v>88</v>
      </c>
      <c r="E9" s="31">
        <v>314001</v>
      </c>
      <c r="F9" s="31" t="s">
        <v>89</v>
      </c>
      <c r="G9" s="34">
        <f>SUM(H9:I9)</f>
        <v>645.85</v>
      </c>
      <c r="H9" s="34">
        <v>609.34</v>
      </c>
      <c r="I9" s="34">
        <v>36.51</v>
      </c>
      <c r="J9" s="34"/>
      <c r="K9" s="34"/>
      <c r="L9" s="66"/>
    </row>
    <row r="10" ht="27" customHeight="1" spans="1:12">
      <c r="A10" s="65"/>
      <c r="B10" s="62" t="s">
        <v>86</v>
      </c>
      <c r="C10" s="62" t="s">
        <v>87</v>
      </c>
      <c r="D10" s="62" t="s">
        <v>90</v>
      </c>
      <c r="E10" s="31">
        <v>314001</v>
      </c>
      <c r="F10" s="31" t="s">
        <v>91</v>
      </c>
      <c r="G10" s="34">
        <f>SUM(H10:I10)</f>
        <v>177.14</v>
      </c>
      <c r="H10" s="34"/>
      <c r="I10" s="34">
        <v>177.14</v>
      </c>
      <c r="J10" s="34"/>
      <c r="K10" s="34"/>
      <c r="L10" s="66"/>
    </row>
    <row r="11" ht="27" customHeight="1" spans="1:12">
      <c r="A11" s="65"/>
      <c r="B11" s="62" t="s">
        <v>86</v>
      </c>
      <c r="C11" s="62" t="s">
        <v>92</v>
      </c>
      <c r="D11" s="62" t="s">
        <v>93</v>
      </c>
      <c r="E11" s="31">
        <v>314001</v>
      </c>
      <c r="F11" s="31" t="s">
        <v>94</v>
      </c>
      <c r="G11" s="34">
        <f>SUM(H11:I11)</f>
        <v>8.52</v>
      </c>
      <c r="H11" s="34">
        <v>8.52</v>
      </c>
      <c r="I11" s="34"/>
      <c r="J11" s="34"/>
      <c r="K11" s="34"/>
      <c r="L11" s="66"/>
    </row>
    <row r="12" ht="27" customHeight="1" spans="1:12">
      <c r="A12" s="65"/>
      <c r="B12" s="62" t="s">
        <v>95</v>
      </c>
      <c r="C12" s="62" t="s">
        <v>96</v>
      </c>
      <c r="D12" s="62" t="s">
        <v>96</v>
      </c>
      <c r="E12" s="31">
        <v>314001</v>
      </c>
      <c r="F12" s="31" t="s">
        <v>97</v>
      </c>
      <c r="G12" s="34">
        <f t="shared" ref="G12:G21" si="0">SUM(H12:I12)</f>
        <v>107.2</v>
      </c>
      <c r="H12" s="34">
        <v>97.6</v>
      </c>
      <c r="I12" s="34">
        <v>9.6</v>
      </c>
      <c r="J12" s="34"/>
      <c r="K12" s="34"/>
      <c r="L12" s="66"/>
    </row>
    <row r="13" ht="27" customHeight="1" spans="1:12">
      <c r="A13" s="65"/>
      <c r="B13" s="62" t="s">
        <v>95</v>
      </c>
      <c r="C13" s="62" t="s">
        <v>96</v>
      </c>
      <c r="D13" s="62" t="s">
        <v>98</v>
      </c>
      <c r="E13" s="31">
        <v>314001</v>
      </c>
      <c r="F13" s="31" t="s">
        <v>99</v>
      </c>
      <c r="G13" s="34">
        <f t="shared" si="0"/>
        <v>34.26</v>
      </c>
      <c r="H13" s="34">
        <v>34.26</v>
      </c>
      <c r="I13" s="34"/>
      <c r="J13" s="34"/>
      <c r="K13" s="34"/>
      <c r="L13" s="66"/>
    </row>
    <row r="14" ht="27" customHeight="1" spans="1:12">
      <c r="A14" s="65"/>
      <c r="B14" s="62" t="s">
        <v>95</v>
      </c>
      <c r="C14" s="62" t="s">
        <v>100</v>
      </c>
      <c r="D14" s="62" t="s">
        <v>100</v>
      </c>
      <c r="E14" s="31">
        <v>314001</v>
      </c>
      <c r="F14" s="31" t="s">
        <v>101</v>
      </c>
      <c r="G14" s="34">
        <f t="shared" si="0"/>
        <v>0.92</v>
      </c>
      <c r="H14" s="34">
        <v>0.43</v>
      </c>
      <c r="I14" s="34">
        <v>0.49</v>
      </c>
      <c r="J14" s="34"/>
      <c r="K14" s="34"/>
      <c r="L14" s="66"/>
    </row>
    <row r="15" ht="27" customHeight="1" spans="1:12">
      <c r="A15" s="65"/>
      <c r="B15" s="62" t="s">
        <v>102</v>
      </c>
      <c r="C15" s="62" t="s">
        <v>103</v>
      </c>
      <c r="D15" s="62" t="s">
        <v>88</v>
      </c>
      <c r="E15" s="31">
        <v>314001</v>
      </c>
      <c r="F15" s="31" t="s">
        <v>104</v>
      </c>
      <c r="G15" s="34">
        <f t="shared" si="0"/>
        <v>31.89</v>
      </c>
      <c r="H15" s="34">
        <v>28.29</v>
      </c>
      <c r="I15" s="34">
        <v>3.6</v>
      </c>
      <c r="J15" s="34"/>
      <c r="K15" s="34"/>
      <c r="L15" s="66"/>
    </row>
    <row r="16" ht="27" customHeight="1" spans="1:12">
      <c r="A16" s="65"/>
      <c r="B16" s="62" t="s">
        <v>102</v>
      </c>
      <c r="C16" s="62" t="s">
        <v>103</v>
      </c>
      <c r="D16" s="62" t="s">
        <v>90</v>
      </c>
      <c r="E16" s="31">
        <v>314001</v>
      </c>
      <c r="F16" s="31" t="s">
        <v>105</v>
      </c>
      <c r="G16" s="34">
        <f t="shared" si="0"/>
        <v>0.68</v>
      </c>
      <c r="H16" s="34">
        <v>0.68</v>
      </c>
      <c r="I16" s="34"/>
      <c r="J16" s="34"/>
      <c r="K16" s="34"/>
      <c r="L16" s="66"/>
    </row>
    <row r="17" ht="27" customHeight="1" spans="1:12">
      <c r="A17" s="65"/>
      <c r="B17" s="62" t="s">
        <v>102</v>
      </c>
      <c r="C17" s="62" t="s">
        <v>103</v>
      </c>
      <c r="D17" s="62" t="s">
        <v>106</v>
      </c>
      <c r="E17" s="31">
        <v>314001</v>
      </c>
      <c r="F17" s="31" t="s">
        <v>107</v>
      </c>
      <c r="G17" s="34">
        <f t="shared" si="0"/>
        <v>9.17</v>
      </c>
      <c r="H17" s="34">
        <v>9.17</v>
      </c>
      <c r="I17" s="34"/>
      <c r="J17" s="34"/>
      <c r="K17" s="34"/>
      <c r="L17" s="66"/>
    </row>
    <row r="18" ht="27" customHeight="1" spans="1:12">
      <c r="A18" s="65"/>
      <c r="B18" s="62" t="s">
        <v>108</v>
      </c>
      <c r="C18" s="62" t="s">
        <v>90</v>
      </c>
      <c r="D18" s="62" t="s">
        <v>88</v>
      </c>
      <c r="E18" s="31">
        <v>314001</v>
      </c>
      <c r="F18" s="31" t="s">
        <v>109</v>
      </c>
      <c r="G18" s="34">
        <f t="shared" si="0"/>
        <v>77.11</v>
      </c>
      <c r="H18" s="34">
        <v>72.31</v>
      </c>
      <c r="I18" s="34">
        <v>4.8</v>
      </c>
      <c r="J18" s="34"/>
      <c r="K18" s="34"/>
      <c r="L18" s="66"/>
    </row>
    <row r="19" ht="27" customHeight="1" spans="1:12">
      <c r="A19" s="61"/>
      <c r="B19" s="96"/>
      <c r="C19" s="96"/>
      <c r="D19" s="96"/>
      <c r="E19" s="35"/>
      <c r="F19" s="35" t="s">
        <v>23</v>
      </c>
      <c r="G19" s="34"/>
      <c r="H19" s="36"/>
      <c r="I19" s="36"/>
      <c r="J19" s="36"/>
      <c r="K19" s="36"/>
      <c r="L19" s="63"/>
    </row>
    <row r="20" ht="27" customHeight="1" spans="1:12">
      <c r="A20" s="61"/>
      <c r="B20" s="96"/>
      <c r="C20" s="96"/>
      <c r="D20" s="96"/>
      <c r="E20" s="35"/>
      <c r="F20" s="35" t="s">
        <v>23</v>
      </c>
      <c r="G20" s="34"/>
      <c r="H20" s="36"/>
      <c r="I20" s="36"/>
      <c r="J20" s="36"/>
      <c r="K20" s="36"/>
      <c r="L20" s="63"/>
    </row>
    <row r="21" ht="27" customHeight="1" spans="1:12">
      <c r="A21" s="61"/>
      <c r="B21" s="96"/>
      <c r="C21" s="96"/>
      <c r="D21" s="96"/>
      <c r="E21" s="35"/>
      <c r="F21" s="35" t="s">
        <v>110</v>
      </c>
      <c r="G21" s="34"/>
      <c r="H21" s="36"/>
      <c r="I21" s="36"/>
      <c r="J21" s="36"/>
      <c r="K21" s="36"/>
      <c r="L21" s="64"/>
    </row>
    <row r="22" ht="9.75" customHeight="1" spans="1:12">
      <c r="A22" s="73"/>
      <c r="B22" s="97"/>
      <c r="C22" s="97"/>
      <c r="D22" s="97"/>
      <c r="E22" s="98"/>
      <c r="F22" s="73"/>
      <c r="G22" s="73"/>
      <c r="H22" s="73"/>
      <c r="I22" s="73"/>
      <c r="J22" s="98"/>
      <c r="K22" s="98"/>
      <c r="L22" s="76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81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B2" sqref="B2:H33"/>
    </sheetView>
  </sheetViews>
  <sheetFormatPr defaultColWidth="10" defaultRowHeight="13.5"/>
  <cols>
    <col min="1" max="1" width="1.53333333333333" style="47" customWidth="1"/>
    <col min="2" max="2" width="29.625" style="47" customWidth="1"/>
    <col min="3" max="3" width="17.875" style="47" customWidth="1"/>
    <col min="4" max="4" width="29.625" style="47" customWidth="1"/>
    <col min="5" max="5" width="11.625" style="47" customWidth="1"/>
    <col min="6" max="6" width="13.125" style="47" customWidth="1"/>
    <col min="7" max="8" width="11.25" style="47" customWidth="1"/>
    <col min="9" max="9" width="1.53333333333333" style="47" customWidth="1"/>
    <col min="10" max="12" width="9.76666666666667" style="47" customWidth="1"/>
    <col min="13" max="16384" width="10" style="47"/>
  </cols>
  <sheetData>
    <row r="1" ht="25" customHeight="1" spans="1:9">
      <c r="A1" s="84"/>
      <c r="B1" s="3" t="s">
        <v>111</v>
      </c>
      <c r="C1" s="85"/>
      <c r="D1" s="85"/>
      <c r="H1" s="86" t="s">
        <v>112</v>
      </c>
      <c r="I1" s="74" t="s">
        <v>3</v>
      </c>
    </row>
    <row r="2" ht="22.8" customHeight="1" spans="1:9">
      <c r="A2" s="87"/>
      <c r="B2" s="88" t="s">
        <v>113</v>
      </c>
      <c r="C2" s="88"/>
      <c r="D2" s="88"/>
      <c r="E2" s="88"/>
      <c r="F2" s="89"/>
      <c r="G2" s="89"/>
      <c r="H2" s="89"/>
      <c r="I2" s="92"/>
    </row>
    <row r="3" ht="19.55" customHeight="1" spans="1:9">
      <c r="A3" s="87"/>
      <c r="B3" s="58" t="s">
        <v>5</v>
      </c>
      <c r="C3" s="58"/>
      <c r="D3" s="51"/>
      <c r="F3" s="90" t="s">
        <v>6</v>
      </c>
      <c r="G3" s="90"/>
      <c r="H3" s="90"/>
      <c r="I3" s="93"/>
    </row>
    <row r="4" ht="30" customHeight="1" spans="1:9">
      <c r="A4" s="87"/>
      <c r="B4" s="31" t="s">
        <v>7</v>
      </c>
      <c r="C4" s="31"/>
      <c r="D4" s="31" t="s">
        <v>8</v>
      </c>
      <c r="E4" s="31"/>
      <c r="F4" s="31"/>
      <c r="G4" s="31"/>
      <c r="H4" s="31"/>
      <c r="I4" s="94"/>
    </row>
    <row r="5" ht="30" customHeight="1" spans="1:9">
      <c r="A5" s="87"/>
      <c r="B5" s="31" t="s">
        <v>9</v>
      </c>
      <c r="C5" s="31" t="s">
        <v>10</v>
      </c>
      <c r="D5" s="31" t="s">
        <v>9</v>
      </c>
      <c r="E5" s="31" t="s">
        <v>60</v>
      </c>
      <c r="F5" s="46" t="s">
        <v>114</v>
      </c>
      <c r="G5" s="46" t="s">
        <v>115</v>
      </c>
      <c r="H5" s="46" t="s">
        <v>116</v>
      </c>
      <c r="I5" s="74"/>
    </row>
    <row r="6" ht="30" customHeight="1" spans="1:9">
      <c r="A6" s="53"/>
      <c r="B6" s="35" t="s">
        <v>117</v>
      </c>
      <c r="C6" s="36">
        <v>929.08</v>
      </c>
      <c r="D6" s="35" t="s">
        <v>118</v>
      </c>
      <c r="E6" s="36">
        <f>SUM(F6)</f>
        <v>929.08</v>
      </c>
      <c r="F6" s="36">
        <f>SUM(F7:F33)</f>
        <v>929.08</v>
      </c>
      <c r="G6" s="36"/>
      <c r="H6" s="36"/>
      <c r="I6" s="64"/>
    </row>
    <row r="7" ht="30" customHeight="1" spans="1:9">
      <c r="A7" s="53"/>
      <c r="B7" s="35" t="s">
        <v>119</v>
      </c>
      <c r="C7" s="36">
        <v>929.08</v>
      </c>
      <c r="D7" s="35" t="s">
        <v>120</v>
      </c>
      <c r="E7" s="36"/>
      <c r="F7" s="36"/>
      <c r="G7" s="36"/>
      <c r="H7" s="36"/>
      <c r="I7" s="64"/>
    </row>
    <row r="8" ht="30" customHeight="1" spans="1:9">
      <c r="A8" s="53"/>
      <c r="B8" s="35" t="s">
        <v>121</v>
      </c>
      <c r="C8" s="36"/>
      <c r="D8" s="35" t="s">
        <v>122</v>
      </c>
      <c r="E8" s="36"/>
      <c r="F8" s="36"/>
      <c r="G8" s="36"/>
      <c r="H8" s="36"/>
      <c r="I8" s="64"/>
    </row>
    <row r="9" ht="30" customHeight="1" spans="1:9">
      <c r="A9" s="53"/>
      <c r="B9" s="35" t="s">
        <v>123</v>
      </c>
      <c r="C9" s="36"/>
      <c r="D9" s="35" t="s">
        <v>124</v>
      </c>
      <c r="E9" s="36"/>
      <c r="F9" s="36"/>
      <c r="G9" s="36"/>
      <c r="H9" s="36"/>
      <c r="I9" s="64"/>
    </row>
    <row r="10" ht="30" customHeight="1" spans="1:9">
      <c r="A10" s="53"/>
      <c r="B10" s="35" t="s">
        <v>125</v>
      </c>
      <c r="C10" s="36"/>
      <c r="D10" s="35" t="s">
        <v>126</v>
      </c>
      <c r="E10" s="36">
        <v>716.08</v>
      </c>
      <c r="F10" s="36">
        <v>716.08</v>
      </c>
      <c r="G10" s="36"/>
      <c r="H10" s="36"/>
      <c r="I10" s="64"/>
    </row>
    <row r="11" ht="30" customHeight="1" spans="1:9">
      <c r="A11" s="53"/>
      <c r="B11" s="35" t="s">
        <v>119</v>
      </c>
      <c r="C11" s="36"/>
      <c r="D11" s="35" t="s">
        <v>127</v>
      </c>
      <c r="E11" s="36"/>
      <c r="F11" s="36"/>
      <c r="G11" s="36"/>
      <c r="H11" s="36"/>
      <c r="I11" s="64"/>
    </row>
    <row r="12" ht="30" customHeight="1" spans="1:9">
      <c r="A12" s="53"/>
      <c r="B12" s="35" t="s">
        <v>121</v>
      </c>
      <c r="C12" s="36"/>
      <c r="D12" s="35" t="s">
        <v>128</v>
      </c>
      <c r="E12" s="36"/>
      <c r="F12" s="36"/>
      <c r="G12" s="36"/>
      <c r="H12" s="36"/>
      <c r="I12" s="64"/>
    </row>
    <row r="13" ht="30" customHeight="1" spans="1:9">
      <c r="A13" s="53"/>
      <c r="B13" s="35" t="s">
        <v>123</v>
      </c>
      <c r="C13" s="36"/>
      <c r="D13" s="35" t="s">
        <v>129</v>
      </c>
      <c r="E13" s="36"/>
      <c r="F13" s="36"/>
      <c r="G13" s="36"/>
      <c r="H13" s="36"/>
      <c r="I13" s="64"/>
    </row>
    <row r="14" ht="30" customHeight="1" spans="1:9">
      <c r="A14" s="53"/>
      <c r="B14" s="35" t="s">
        <v>110</v>
      </c>
      <c r="C14" s="36"/>
      <c r="D14" s="35" t="s">
        <v>130</v>
      </c>
      <c r="E14" s="36">
        <v>114.1</v>
      </c>
      <c r="F14" s="36">
        <v>114.1</v>
      </c>
      <c r="G14" s="36"/>
      <c r="H14" s="36"/>
      <c r="I14" s="64"/>
    </row>
    <row r="15" ht="30" customHeight="1" spans="1:9">
      <c r="A15" s="53"/>
      <c r="B15" s="35" t="s">
        <v>110</v>
      </c>
      <c r="C15" s="36"/>
      <c r="D15" s="35" t="s">
        <v>131</v>
      </c>
      <c r="E15" s="36"/>
      <c r="F15" s="36"/>
      <c r="G15" s="36"/>
      <c r="H15" s="36"/>
      <c r="I15" s="64"/>
    </row>
    <row r="16" ht="30" customHeight="1" spans="1:9">
      <c r="A16" s="53"/>
      <c r="B16" s="35" t="s">
        <v>110</v>
      </c>
      <c r="C16" s="36"/>
      <c r="D16" s="35" t="s">
        <v>132</v>
      </c>
      <c r="E16" s="36">
        <v>38.79</v>
      </c>
      <c r="F16" s="36">
        <v>38.79</v>
      </c>
      <c r="G16" s="36"/>
      <c r="H16" s="36"/>
      <c r="I16" s="64"/>
    </row>
    <row r="17" ht="30" customHeight="1" spans="1:9">
      <c r="A17" s="53"/>
      <c r="B17" s="35" t="s">
        <v>110</v>
      </c>
      <c r="C17" s="36"/>
      <c r="D17" s="35" t="s">
        <v>133</v>
      </c>
      <c r="E17" s="36"/>
      <c r="F17" s="36"/>
      <c r="G17" s="36"/>
      <c r="H17" s="36"/>
      <c r="I17" s="64"/>
    </row>
    <row r="18" ht="30" customHeight="1" spans="1:9">
      <c r="A18" s="53"/>
      <c r="B18" s="35" t="s">
        <v>110</v>
      </c>
      <c r="C18" s="36"/>
      <c r="D18" s="35" t="s">
        <v>134</v>
      </c>
      <c r="E18" s="36"/>
      <c r="F18" s="36"/>
      <c r="G18" s="36"/>
      <c r="H18" s="36"/>
      <c r="I18" s="64"/>
    </row>
    <row r="19" ht="30" customHeight="1" spans="1:9">
      <c r="A19" s="53"/>
      <c r="B19" s="35" t="s">
        <v>110</v>
      </c>
      <c r="C19" s="36"/>
      <c r="D19" s="35" t="s">
        <v>135</v>
      </c>
      <c r="E19" s="36"/>
      <c r="F19" s="36"/>
      <c r="G19" s="36"/>
      <c r="H19" s="36"/>
      <c r="I19" s="64"/>
    </row>
    <row r="20" ht="30" customHeight="1" spans="1:9">
      <c r="A20" s="53"/>
      <c r="B20" s="35" t="s">
        <v>110</v>
      </c>
      <c r="C20" s="36"/>
      <c r="D20" s="35" t="s">
        <v>136</v>
      </c>
      <c r="E20" s="36"/>
      <c r="F20" s="36"/>
      <c r="G20" s="36"/>
      <c r="H20" s="36"/>
      <c r="I20" s="64"/>
    </row>
    <row r="21" ht="30" customHeight="1" spans="1:9">
      <c r="A21" s="53"/>
      <c r="B21" s="35" t="s">
        <v>110</v>
      </c>
      <c r="C21" s="36"/>
      <c r="D21" s="35" t="s">
        <v>137</v>
      </c>
      <c r="E21" s="36"/>
      <c r="F21" s="36"/>
      <c r="G21" s="36"/>
      <c r="H21" s="36"/>
      <c r="I21" s="64"/>
    </row>
    <row r="22" ht="30" customHeight="1" spans="1:9">
      <c r="A22" s="53"/>
      <c r="B22" s="35" t="s">
        <v>110</v>
      </c>
      <c r="C22" s="36"/>
      <c r="D22" s="35" t="s">
        <v>138</v>
      </c>
      <c r="E22" s="36"/>
      <c r="F22" s="36"/>
      <c r="G22" s="36"/>
      <c r="H22" s="36"/>
      <c r="I22" s="64"/>
    </row>
    <row r="23" ht="30" customHeight="1" spans="1:9">
      <c r="A23" s="53"/>
      <c r="B23" s="35" t="s">
        <v>110</v>
      </c>
      <c r="C23" s="36"/>
      <c r="D23" s="35" t="s">
        <v>139</v>
      </c>
      <c r="E23" s="36"/>
      <c r="F23" s="36"/>
      <c r="G23" s="36"/>
      <c r="H23" s="36"/>
      <c r="I23" s="64"/>
    </row>
    <row r="24" ht="30" customHeight="1" spans="1:9">
      <c r="A24" s="53"/>
      <c r="B24" s="35" t="s">
        <v>110</v>
      </c>
      <c r="C24" s="36"/>
      <c r="D24" s="35" t="s">
        <v>140</v>
      </c>
      <c r="E24" s="36"/>
      <c r="F24" s="36"/>
      <c r="G24" s="36"/>
      <c r="H24" s="36"/>
      <c r="I24" s="64"/>
    </row>
    <row r="25" ht="30" customHeight="1" spans="1:9">
      <c r="A25" s="53"/>
      <c r="B25" s="35" t="s">
        <v>110</v>
      </c>
      <c r="C25" s="36"/>
      <c r="D25" s="35" t="s">
        <v>141</v>
      </c>
      <c r="E25" s="36"/>
      <c r="F25" s="36"/>
      <c r="G25" s="36"/>
      <c r="H25" s="36"/>
      <c r="I25" s="64"/>
    </row>
    <row r="26" ht="30" customHeight="1" spans="1:9">
      <c r="A26" s="53"/>
      <c r="B26" s="35" t="s">
        <v>110</v>
      </c>
      <c r="C26" s="36"/>
      <c r="D26" s="35" t="s">
        <v>142</v>
      </c>
      <c r="E26" s="36">
        <v>60.11</v>
      </c>
      <c r="F26" s="36">
        <v>60.11</v>
      </c>
      <c r="G26" s="36"/>
      <c r="H26" s="36"/>
      <c r="I26" s="64"/>
    </row>
    <row r="27" ht="30" customHeight="1" spans="1:9">
      <c r="A27" s="53"/>
      <c r="B27" s="35" t="s">
        <v>110</v>
      </c>
      <c r="C27" s="36"/>
      <c r="D27" s="35" t="s">
        <v>143</v>
      </c>
      <c r="E27" s="36"/>
      <c r="F27" s="36"/>
      <c r="G27" s="36"/>
      <c r="H27" s="36"/>
      <c r="I27" s="64"/>
    </row>
    <row r="28" ht="30" customHeight="1" spans="1:9">
      <c r="A28" s="53"/>
      <c r="B28" s="35" t="s">
        <v>110</v>
      </c>
      <c r="C28" s="36"/>
      <c r="D28" s="35" t="s">
        <v>144</v>
      </c>
      <c r="E28" s="36"/>
      <c r="F28" s="36"/>
      <c r="G28" s="36"/>
      <c r="H28" s="36"/>
      <c r="I28" s="64"/>
    </row>
    <row r="29" ht="30" customHeight="1" spans="1:9">
      <c r="A29" s="53"/>
      <c r="B29" s="35" t="s">
        <v>110</v>
      </c>
      <c r="C29" s="36"/>
      <c r="D29" s="35" t="s">
        <v>145</v>
      </c>
      <c r="E29" s="36"/>
      <c r="F29" s="36"/>
      <c r="G29" s="36"/>
      <c r="H29" s="36"/>
      <c r="I29" s="64"/>
    </row>
    <row r="30" ht="30" customHeight="1" spans="1:9">
      <c r="A30" s="53"/>
      <c r="B30" s="35" t="s">
        <v>110</v>
      </c>
      <c r="C30" s="36"/>
      <c r="D30" s="35" t="s">
        <v>146</v>
      </c>
      <c r="E30" s="36"/>
      <c r="F30" s="36"/>
      <c r="G30" s="36"/>
      <c r="H30" s="36"/>
      <c r="I30" s="64"/>
    </row>
    <row r="31" ht="30" customHeight="1" spans="1:9">
      <c r="A31" s="53"/>
      <c r="B31" s="35" t="s">
        <v>110</v>
      </c>
      <c r="C31" s="36"/>
      <c r="D31" s="35" t="s">
        <v>147</v>
      </c>
      <c r="E31" s="36"/>
      <c r="F31" s="36"/>
      <c r="G31" s="36"/>
      <c r="H31" s="36"/>
      <c r="I31" s="64"/>
    </row>
    <row r="32" ht="30" customHeight="1" spans="1:9">
      <c r="A32" s="53"/>
      <c r="B32" s="35" t="s">
        <v>110</v>
      </c>
      <c r="C32" s="36"/>
      <c r="D32" s="35" t="s">
        <v>148</v>
      </c>
      <c r="E32" s="36"/>
      <c r="F32" s="36"/>
      <c r="G32" s="36"/>
      <c r="H32" s="36"/>
      <c r="I32" s="64"/>
    </row>
    <row r="33" ht="30" customHeight="1" spans="1:9">
      <c r="A33" s="53"/>
      <c r="B33" s="35" t="s">
        <v>110</v>
      </c>
      <c r="C33" s="36"/>
      <c r="D33" s="35" t="s">
        <v>149</v>
      </c>
      <c r="E33" s="36"/>
      <c r="F33" s="36"/>
      <c r="G33" s="36"/>
      <c r="H33" s="36"/>
      <c r="I33" s="64"/>
    </row>
    <row r="34" ht="9.75" customHeight="1" spans="1:9">
      <c r="A34" s="91"/>
      <c r="B34" s="91"/>
      <c r="C34" s="91"/>
      <c r="D34" s="51"/>
      <c r="E34" s="91"/>
      <c r="F34" s="91"/>
      <c r="G34" s="91"/>
      <c r="H34" s="91"/>
      <c r="I34" s="75"/>
    </row>
  </sheetData>
  <mergeCells count="7">
    <mergeCell ref="B2:H2"/>
    <mergeCell ref="B3:C3"/>
    <mergeCell ref="F3:H3"/>
    <mergeCell ref="B4:C4"/>
    <mergeCell ref="D4:H4"/>
    <mergeCell ref="A7:A9"/>
    <mergeCell ref="A11:A33"/>
  </mergeCells>
  <printOptions horizontalCentered="1"/>
  <pageMargins left="1.37777777777778" right="0.984027777777778" top="0.984027777777778" bottom="0.984027777777778" header="0" footer="0"/>
  <pageSetup paperSize="9" scale="61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9"/>
  <sheetViews>
    <sheetView workbookViewId="0">
      <pane ySplit="6" topLeftCell="A19" activePane="bottomLeft" state="frozen"/>
      <selection/>
      <selection pane="bottomLeft" activeCell="B2" sqref="B2:AM35"/>
    </sheetView>
  </sheetViews>
  <sheetFormatPr defaultColWidth="10" defaultRowHeight="13.5"/>
  <cols>
    <col min="1" max="1" width="1.53333333333333" style="47" customWidth="1"/>
    <col min="2" max="3" width="5.875" style="48" customWidth="1"/>
    <col min="4" max="4" width="11.625" style="47" customWidth="1"/>
    <col min="5" max="5" width="30.625" style="47" customWidth="1"/>
    <col min="6" max="6" width="5.875" style="47" customWidth="1"/>
    <col min="7" max="7" width="10.375" style="47" customWidth="1"/>
    <col min="8" max="8" width="9.875" style="47" customWidth="1"/>
    <col min="9" max="9" width="8.625" style="47" customWidth="1"/>
    <col min="10" max="10" width="9.25" style="47" customWidth="1"/>
    <col min="11" max="13" width="5.875" style="47" customWidth="1"/>
    <col min="14" max="16" width="7.25" style="47" customWidth="1"/>
    <col min="17" max="23" width="5.875" style="47" customWidth="1"/>
    <col min="24" max="26" width="7.25" style="47" customWidth="1"/>
    <col min="27" max="33" width="5.875" style="47" customWidth="1"/>
    <col min="34" max="39" width="7.25" style="47" customWidth="1"/>
    <col min="40" max="40" width="1.53333333333333" style="47" customWidth="1"/>
    <col min="41" max="42" width="9.76666666666667" style="47" customWidth="1"/>
    <col min="43" max="16384" width="10" style="47"/>
  </cols>
  <sheetData>
    <row r="1" ht="25" customHeight="1" spans="1:40">
      <c r="A1" s="68"/>
      <c r="B1" s="50" t="s">
        <v>150</v>
      </c>
      <c r="C1" s="50"/>
      <c r="D1" s="69"/>
      <c r="E1" s="69"/>
      <c r="F1" s="49"/>
      <c r="G1" s="49"/>
      <c r="H1" s="49"/>
      <c r="I1" s="69"/>
      <c r="J1" s="69"/>
      <c r="K1" s="4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70" t="s">
        <v>151</v>
      </c>
      <c r="AN1" s="82"/>
    </row>
    <row r="2" ht="22.8" customHeight="1" spans="1:40">
      <c r="A2" s="49"/>
      <c r="B2" s="54" t="s">
        <v>152</v>
      </c>
      <c r="C2" s="54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82"/>
    </row>
    <row r="3" ht="19.55" customHeight="1" spans="1:40">
      <c r="A3" s="56"/>
      <c r="B3" s="57" t="s">
        <v>5</v>
      </c>
      <c r="C3" s="57"/>
      <c r="D3" s="58"/>
      <c r="E3" s="58"/>
      <c r="F3" s="77"/>
      <c r="G3" s="56"/>
      <c r="H3" s="71"/>
      <c r="I3" s="77"/>
      <c r="J3" s="77"/>
      <c r="K3" s="81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1" t="s">
        <v>6</v>
      </c>
      <c r="AM3" s="71"/>
      <c r="AN3" s="83"/>
    </row>
    <row r="4" ht="24.4" customHeight="1" spans="1:40">
      <c r="A4" s="53"/>
      <c r="B4" s="78" t="s">
        <v>9</v>
      </c>
      <c r="C4" s="78"/>
      <c r="D4" s="46"/>
      <c r="E4" s="46"/>
      <c r="F4" s="46" t="s">
        <v>153</v>
      </c>
      <c r="G4" s="46" t="s">
        <v>154</v>
      </c>
      <c r="H4" s="46"/>
      <c r="I4" s="46"/>
      <c r="J4" s="46"/>
      <c r="K4" s="46"/>
      <c r="L4" s="46"/>
      <c r="M4" s="46"/>
      <c r="N4" s="46"/>
      <c r="O4" s="46"/>
      <c r="P4" s="46"/>
      <c r="Q4" s="46" t="s">
        <v>155</v>
      </c>
      <c r="R4" s="46"/>
      <c r="S4" s="46"/>
      <c r="T4" s="46"/>
      <c r="U4" s="46"/>
      <c r="V4" s="46"/>
      <c r="W4" s="46"/>
      <c r="X4" s="46"/>
      <c r="Y4" s="46"/>
      <c r="Z4" s="46"/>
      <c r="AA4" s="46" t="s">
        <v>156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74"/>
    </row>
    <row r="5" ht="24.4" customHeight="1" spans="1:40">
      <c r="A5" s="53"/>
      <c r="B5" s="78" t="s">
        <v>82</v>
      </c>
      <c r="C5" s="78"/>
      <c r="D5" s="46" t="s">
        <v>71</v>
      </c>
      <c r="E5" s="46" t="s">
        <v>72</v>
      </c>
      <c r="F5" s="46"/>
      <c r="G5" s="46" t="s">
        <v>60</v>
      </c>
      <c r="H5" s="46" t="s">
        <v>157</v>
      </c>
      <c r="I5" s="46"/>
      <c r="J5" s="46"/>
      <c r="K5" s="46" t="s">
        <v>158</v>
      </c>
      <c r="L5" s="46"/>
      <c r="M5" s="46"/>
      <c r="N5" s="46" t="s">
        <v>159</v>
      </c>
      <c r="O5" s="46"/>
      <c r="P5" s="46"/>
      <c r="Q5" s="46" t="s">
        <v>60</v>
      </c>
      <c r="R5" s="46" t="s">
        <v>157</v>
      </c>
      <c r="S5" s="46"/>
      <c r="T5" s="46"/>
      <c r="U5" s="46" t="s">
        <v>158</v>
      </c>
      <c r="V5" s="46"/>
      <c r="W5" s="46"/>
      <c r="X5" s="46" t="s">
        <v>159</v>
      </c>
      <c r="Y5" s="46"/>
      <c r="Z5" s="46"/>
      <c r="AA5" s="46" t="s">
        <v>60</v>
      </c>
      <c r="AB5" s="46" t="s">
        <v>157</v>
      </c>
      <c r="AC5" s="46"/>
      <c r="AD5" s="46"/>
      <c r="AE5" s="46" t="s">
        <v>158</v>
      </c>
      <c r="AF5" s="46"/>
      <c r="AG5" s="46"/>
      <c r="AH5" s="46" t="s">
        <v>159</v>
      </c>
      <c r="AI5" s="46"/>
      <c r="AJ5" s="46"/>
      <c r="AK5" s="46" t="s">
        <v>160</v>
      </c>
      <c r="AL5" s="46"/>
      <c r="AM5" s="46"/>
      <c r="AN5" s="74"/>
    </row>
    <row r="6" ht="39" customHeight="1" spans="1:40">
      <c r="A6" s="51"/>
      <c r="B6" s="78" t="s">
        <v>83</v>
      </c>
      <c r="C6" s="78" t="s">
        <v>84</v>
      </c>
      <c r="D6" s="46"/>
      <c r="E6" s="46"/>
      <c r="F6" s="46"/>
      <c r="G6" s="46"/>
      <c r="H6" s="46" t="s">
        <v>161</v>
      </c>
      <c r="I6" s="46" t="s">
        <v>78</v>
      </c>
      <c r="J6" s="46" t="s">
        <v>79</v>
      </c>
      <c r="K6" s="46" t="s">
        <v>161</v>
      </c>
      <c r="L6" s="46" t="s">
        <v>78</v>
      </c>
      <c r="M6" s="46" t="s">
        <v>79</v>
      </c>
      <c r="N6" s="46" t="s">
        <v>161</v>
      </c>
      <c r="O6" s="46" t="s">
        <v>162</v>
      </c>
      <c r="P6" s="46" t="s">
        <v>163</v>
      </c>
      <c r="Q6" s="46"/>
      <c r="R6" s="46" t="s">
        <v>161</v>
      </c>
      <c r="S6" s="46" t="s">
        <v>78</v>
      </c>
      <c r="T6" s="46" t="s">
        <v>79</v>
      </c>
      <c r="U6" s="46" t="s">
        <v>161</v>
      </c>
      <c r="V6" s="46" t="s">
        <v>78</v>
      </c>
      <c r="W6" s="46" t="s">
        <v>79</v>
      </c>
      <c r="X6" s="46" t="s">
        <v>161</v>
      </c>
      <c r="Y6" s="46" t="s">
        <v>162</v>
      </c>
      <c r="Z6" s="46" t="s">
        <v>163</v>
      </c>
      <c r="AA6" s="46"/>
      <c r="AB6" s="46" t="s">
        <v>161</v>
      </c>
      <c r="AC6" s="46" t="s">
        <v>78</v>
      </c>
      <c r="AD6" s="46" t="s">
        <v>79</v>
      </c>
      <c r="AE6" s="46" t="s">
        <v>161</v>
      </c>
      <c r="AF6" s="46" t="s">
        <v>78</v>
      </c>
      <c r="AG6" s="46" t="s">
        <v>79</v>
      </c>
      <c r="AH6" s="46" t="s">
        <v>161</v>
      </c>
      <c r="AI6" s="46" t="s">
        <v>162</v>
      </c>
      <c r="AJ6" s="46" t="s">
        <v>163</v>
      </c>
      <c r="AK6" s="46" t="s">
        <v>161</v>
      </c>
      <c r="AL6" s="46" t="s">
        <v>162</v>
      </c>
      <c r="AM6" s="46" t="s">
        <v>163</v>
      </c>
      <c r="AN6" s="74"/>
    </row>
    <row r="7" ht="22.8" customHeight="1" spans="1:40">
      <c r="A7" s="53"/>
      <c r="B7" s="62"/>
      <c r="C7" s="62"/>
      <c r="D7" s="31"/>
      <c r="E7" s="31" t="s">
        <v>73</v>
      </c>
      <c r="F7" s="34"/>
      <c r="G7" s="34">
        <f>G8</f>
        <v>929.08</v>
      </c>
      <c r="H7" s="34">
        <f>H8</f>
        <v>929.08</v>
      </c>
      <c r="I7" s="34">
        <f>I8</f>
        <v>698.08</v>
      </c>
      <c r="J7" s="34">
        <f>J8</f>
        <v>231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74"/>
    </row>
    <row r="8" ht="22.8" customHeight="1" spans="1:40">
      <c r="A8" s="53"/>
      <c r="B8" s="62"/>
      <c r="C8" s="62"/>
      <c r="D8" s="31">
        <v>314001</v>
      </c>
      <c r="E8" s="31" t="s">
        <v>74</v>
      </c>
      <c r="F8" s="34"/>
      <c r="G8" s="34">
        <f>SUM(G9,G21,G35)</f>
        <v>929.08</v>
      </c>
      <c r="H8" s="34">
        <f>SUM(H9,H21,H35)</f>
        <v>929.08</v>
      </c>
      <c r="I8" s="34">
        <f>SUM(I9,I21,I35)</f>
        <v>698.08</v>
      </c>
      <c r="J8" s="34">
        <f>SUM(J9,J21,J35)</f>
        <v>231</v>
      </c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74"/>
    </row>
    <row r="9" ht="22.8" customHeight="1" spans="1:40">
      <c r="A9" s="53"/>
      <c r="B9" s="62" t="s">
        <v>164</v>
      </c>
      <c r="C9" s="62"/>
      <c r="D9" s="31">
        <v>314001</v>
      </c>
      <c r="E9" s="31" t="s">
        <v>165</v>
      </c>
      <c r="F9" s="34"/>
      <c r="G9" s="34">
        <f>H9</f>
        <v>628.09</v>
      </c>
      <c r="H9" s="34">
        <f>SUM(I9:J9)</f>
        <v>628.09</v>
      </c>
      <c r="I9" s="34">
        <f>SUM(I10:I20)</f>
        <v>573.09</v>
      </c>
      <c r="J9" s="34">
        <f>SUM(J10:J20)</f>
        <v>55</v>
      </c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74"/>
    </row>
    <row r="10" ht="22.8" customHeight="1" spans="1:40">
      <c r="A10" s="53"/>
      <c r="B10" s="62" t="s">
        <v>164</v>
      </c>
      <c r="C10" s="62" t="s">
        <v>88</v>
      </c>
      <c r="D10" s="31">
        <v>314001</v>
      </c>
      <c r="E10" s="31" t="s">
        <v>166</v>
      </c>
      <c r="F10" s="34"/>
      <c r="G10" s="34">
        <f t="shared" ref="G10:G20" si="0">H10</f>
        <v>178.14</v>
      </c>
      <c r="H10" s="34">
        <f t="shared" ref="H10:H25" si="1">SUM(I10:J10)</f>
        <v>178.14</v>
      </c>
      <c r="I10" s="34">
        <v>141.63</v>
      </c>
      <c r="J10" s="34">
        <v>36.51</v>
      </c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74"/>
    </row>
    <row r="11" ht="22.8" customHeight="1" spans="1:40">
      <c r="A11" s="53"/>
      <c r="B11" s="62" t="s">
        <v>164</v>
      </c>
      <c r="C11" s="62" t="s">
        <v>90</v>
      </c>
      <c r="D11" s="31">
        <v>314001</v>
      </c>
      <c r="E11" s="31" t="s">
        <v>167</v>
      </c>
      <c r="F11" s="34"/>
      <c r="G11" s="34">
        <f t="shared" si="0"/>
        <v>170.05</v>
      </c>
      <c r="H11" s="34">
        <f t="shared" si="1"/>
        <v>170.05</v>
      </c>
      <c r="I11" s="34">
        <v>170.05</v>
      </c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74"/>
    </row>
    <row r="12" ht="22.8" customHeight="1" spans="1:40">
      <c r="A12" s="53"/>
      <c r="B12" s="62" t="s">
        <v>164</v>
      </c>
      <c r="C12" s="62" t="s">
        <v>106</v>
      </c>
      <c r="D12" s="31">
        <v>314001</v>
      </c>
      <c r="E12" s="31" t="s">
        <v>168</v>
      </c>
      <c r="F12" s="34"/>
      <c r="G12" s="34">
        <f t="shared" si="0"/>
        <v>11.8</v>
      </c>
      <c r="H12" s="34">
        <f t="shared" si="1"/>
        <v>11.8</v>
      </c>
      <c r="I12" s="34">
        <v>11.8</v>
      </c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74"/>
    </row>
    <row r="13" ht="22.8" customHeight="1" spans="1:40">
      <c r="A13" s="53"/>
      <c r="B13" s="62" t="s">
        <v>164</v>
      </c>
      <c r="C13" s="62" t="s">
        <v>169</v>
      </c>
      <c r="D13" s="31">
        <v>314001</v>
      </c>
      <c r="E13" s="31" t="s">
        <v>170</v>
      </c>
      <c r="F13" s="34"/>
      <c r="G13" s="34">
        <f t="shared" si="0"/>
        <v>78.13</v>
      </c>
      <c r="H13" s="34">
        <f t="shared" si="1"/>
        <v>78.13</v>
      </c>
      <c r="I13" s="34">
        <v>68.53</v>
      </c>
      <c r="J13" s="34">
        <v>9.6</v>
      </c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74"/>
    </row>
    <row r="14" ht="22.8" customHeight="1" spans="1:40">
      <c r="A14" s="53"/>
      <c r="B14" s="62" t="s">
        <v>164</v>
      </c>
      <c r="C14" s="62" t="s">
        <v>171</v>
      </c>
      <c r="D14" s="31">
        <v>314001</v>
      </c>
      <c r="E14" s="31" t="s">
        <v>172</v>
      </c>
      <c r="F14" s="34"/>
      <c r="G14" s="34">
        <f t="shared" si="0"/>
        <v>34.26</v>
      </c>
      <c r="H14" s="34">
        <f t="shared" si="1"/>
        <v>34.26</v>
      </c>
      <c r="I14" s="34">
        <v>34.26</v>
      </c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74"/>
    </row>
    <row r="15" ht="22.8" customHeight="1" spans="1:40">
      <c r="A15" s="53"/>
      <c r="B15" s="62" t="s">
        <v>164</v>
      </c>
      <c r="C15" s="62" t="s">
        <v>173</v>
      </c>
      <c r="D15" s="31">
        <v>314001</v>
      </c>
      <c r="E15" s="31" t="s">
        <v>174</v>
      </c>
      <c r="F15" s="34"/>
      <c r="G15" s="34">
        <f t="shared" si="0"/>
        <v>31.89</v>
      </c>
      <c r="H15" s="34">
        <f t="shared" si="1"/>
        <v>31.89</v>
      </c>
      <c r="I15" s="34">
        <v>28.29</v>
      </c>
      <c r="J15" s="34">
        <v>3.6</v>
      </c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74"/>
    </row>
    <row r="16" ht="22.8" customHeight="1" spans="1:40">
      <c r="A16" s="53"/>
      <c r="B16" s="62" t="s">
        <v>164</v>
      </c>
      <c r="C16" s="62" t="s">
        <v>103</v>
      </c>
      <c r="D16" s="31">
        <v>314001</v>
      </c>
      <c r="E16" s="31" t="s">
        <v>175</v>
      </c>
      <c r="F16" s="34"/>
      <c r="G16" s="34">
        <f t="shared" si="0"/>
        <v>6.9</v>
      </c>
      <c r="H16" s="34">
        <f t="shared" si="1"/>
        <v>6.9</v>
      </c>
      <c r="I16" s="34">
        <v>6.9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74"/>
    </row>
    <row r="17" ht="22.8" customHeight="1" spans="1:40">
      <c r="A17" s="53"/>
      <c r="B17" s="62" t="s">
        <v>164</v>
      </c>
      <c r="C17" s="62" t="s">
        <v>176</v>
      </c>
      <c r="D17" s="31">
        <v>314001</v>
      </c>
      <c r="E17" s="31" t="s">
        <v>177</v>
      </c>
      <c r="F17" s="34"/>
      <c r="G17" s="34">
        <f t="shared" si="0"/>
        <v>0.99</v>
      </c>
      <c r="H17" s="34">
        <f t="shared" si="1"/>
        <v>0.99</v>
      </c>
      <c r="I17" s="34">
        <v>0.86</v>
      </c>
      <c r="J17" s="34">
        <v>0.13</v>
      </c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74"/>
    </row>
    <row r="18" ht="22.8" customHeight="1" spans="1:40">
      <c r="A18" s="53"/>
      <c r="B18" s="62" t="s">
        <v>164</v>
      </c>
      <c r="C18" s="62" t="s">
        <v>178</v>
      </c>
      <c r="D18" s="31">
        <v>314001</v>
      </c>
      <c r="E18" s="31" t="s">
        <v>179</v>
      </c>
      <c r="F18" s="34"/>
      <c r="G18" s="34">
        <f t="shared" si="0"/>
        <v>0.72</v>
      </c>
      <c r="H18" s="34">
        <f t="shared" si="1"/>
        <v>0.72</v>
      </c>
      <c r="I18" s="34">
        <v>0.36</v>
      </c>
      <c r="J18" s="34">
        <v>0.36</v>
      </c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74"/>
    </row>
    <row r="19" ht="22.8" customHeight="1" spans="1:40">
      <c r="A19" s="53"/>
      <c r="B19" s="62" t="s">
        <v>164</v>
      </c>
      <c r="C19" s="62" t="s">
        <v>180</v>
      </c>
      <c r="D19" s="31">
        <v>314001</v>
      </c>
      <c r="E19" s="31" t="s">
        <v>109</v>
      </c>
      <c r="F19" s="34"/>
      <c r="G19" s="34">
        <f t="shared" si="0"/>
        <v>60.11</v>
      </c>
      <c r="H19" s="34">
        <f t="shared" si="1"/>
        <v>60.11</v>
      </c>
      <c r="I19" s="34">
        <v>55.31</v>
      </c>
      <c r="J19" s="34">
        <v>4.8</v>
      </c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74"/>
    </row>
    <row r="20" ht="22.8" customHeight="1" spans="1:40">
      <c r="A20" s="53"/>
      <c r="B20" s="62" t="s">
        <v>164</v>
      </c>
      <c r="C20" s="62" t="s">
        <v>100</v>
      </c>
      <c r="D20" s="31">
        <v>314001</v>
      </c>
      <c r="E20" s="31" t="s">
        <v>181</v>
      </c>
      <c r="F20" s="34"/>
      <c r="G20" s="34">
        <f t="shared" si="0"/>
        <v>55.1</v>
      </c>
      <c r="H20" s="34">
        <f t="shared" si="1"/>
        <v>55.1</v>
      </c>
      <c r="I20" s="34">
        <v>55.1</v>
      </c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74"/>
    </row>
    <row r="21" ht="22.8" customHeight="1" spans="1:40">
      <c r="A21" s="53"/>
      <c r="B21" s="62" t="s">
        <v>182</v>
      </c>
      <c r="C21" s="62"/>
      <c r="D21" s="31">
        <v>314001</v>
      </c>
      <c r="E21" s="31" t="s">
        <v>183</v>
      </c>
      <c r="F21" s="34"/>
      <c r="G21" s="34">
        <f>SUM(H21)</f>
        <v>296.03</v>
      </c>
      <c r="H21" s="34">
        <f t="shared" si="1"/>
        <v>296.03</v>
      </c>
      <c r="I21" s="34">
        <f>SUM(I22:I34)</f>
        <v>120.03</v>
      </c>
      <c r="J21" s="34">
        <f>SUM(J22:J34)</f>
        <v>176</v>
      </c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74"/>
    </row>
    <row r="22" ht="22.8" customHeight="1" spans="1:40">
      <c r="A22" s="53"/>
      <c r="B22" s="62" t="s">
        <v>182</v>
      </c>
      <c r="C22" s="62" t="s">
        <v>88</v>
      </c>
      <c r="D22" s="31">
        <v>314001</v>
      </c>
      <c r="E22" s="31" t="s">
        <v>184</v>
      </c>
      <c r="F22" s="34"/>
      <c r="G22" s="34">
        <f>SUM(H22)</f>
        <v>178</v>
      </c>
      <c r="H22" s="34">
        <f t="shared" si="1"/>
        <v>178</v>
      </c>
      <c r="I22" s="34">
        <v>32</v>
      </c>
      <c r="J22" s="34">
        <v>146</v>
      </c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74"/>
    </row>
    <row r="23" ht="22.8" customHeight="1" spans="1:40">
      <c r="A23" s="53"/>
      <c r="B23" s="62" t="s">
        <v>182</v>
      </c>
      <c r="C23" s="62" t="s">
        <v>90</v>
      </c>
      <c r="D23" s="31">
        <v>314001</v>
      </c>
      <c r="E23" s="31" t="s">
        <v>185</v>
      </c>
      <c r="F23" s="34"/>
      <c r="G23" s="34">
        <f>SUM(H23)</f>
        <v>3</v>
      </c>
      <c r="H23" s="34">
        <f t="shared" si="1"/>
        <v>3</v>
      </c>
      <c r="I23" s="34">
        <v>3</v>
      </c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74"/>
    </row>
    <row r="24" ht="22.8" customHeight="1" spans="1:40">
      <c r="A24" s="53"/>
      <c r="B24" s="62" t="s">
        <v>182</v>
      </c>
      <c r="C24" s="62" t="s">
        <v>96</v>
      </c>
      <c r="D24" s="31">
        <v>314001</v>
      </c>
      <c r="E24" s="31" t="s">
        <v>186</v>
      </c>
      <c r="F24" s="34"/>
      <c r="G24" s="34">
        <f>SUM(H24)</f>
        <v>0.8</v>
      </c>
      <c r="H24" s="34">
        <f t="shared" si="1"/>
        <v>0.8</v>
      </c>
      <c r="I24" s="34">
        <v>0.8</v>
      </c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74"/>
    </row>
    <row r="25" ht="22.8" customHeight="1" spans="1:40">
      <c r="A25" s="53"/>
      <c r="B25" s="62" t="s">
        <v>182</v>
      </c>
      <c r="C25" s="62" t="s">
        <v>98</v>
      </c>
      <c r="D25" s="31">
        <v>314001</v>
      </c>
      <c r="E25" s="31" t="s">
        <v>187</v>
      </c>
      <c r="F25" s="34"/>
      <c r="G25" s="34">
        <f>SUM(H25)</f>
        <v>9</v>
      </c>
      <c r="H25" s="34">
        <f t="shared" si="1"/>
        <v>9</v>
      </c>
      <c r="I25" s="34">
        <v>9</v>
      </c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74"/>
    </row>
    <row r="26" ht="22.8" customHeight="1" spans="1:40">
      <c r="A26" s="53"/>
      <c r="B26" s="62" t="s">
        <v>182</v>
      </c>
      <c r="C26" s="62" t="s">
        <v>103</v>
      </c>
      <c r="D26" s="31">
        <v>314001</v>
      </c>
      <c r="E26" s="31" t="s">
        <v>188</v>
      </c>
      <c r="F26" s="36"/>
      <c r="G26" s="34">
        <f t="shared" ref="G26:G37" si="2">SUM(H26)</f>
        <v>8</v>
      </c>
      <c r="H26" s="34">
        <f t="shared" ref="H26:H37" si="3">SUM(I26:J26)</f>
        <v>8</v>
      </c>
      <c r="I26" s="34">
        <v>8</v>
      </c>
      <c r="J26" s="34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74"/>
    </row>
    <row r="27" ht="22.8" customHeight="1" spans="1:40">
      <c r="A27" s="53"/>
      <c r="B27" s="62" t="s">
        <v>182</v>
      </c>
      <c r="C27" s="62" t="s">
        <v>180</v>
      </c>
      <c r="D27" s="31">
        <v>314001</v>
      </c>
      <c r="E27" s="31" t="s">
        <v>189</v>
      </c>
      <c r="F27" s="36"/>
      <c r="G27" s="34">
        <f t="shared" si="2"/>
        <v>3.07</v>
      </c>
      <c r="H27" s="34">
        <f t="shared" si="3"/>
        <v>3.07</v>
      </c>
      <c r="I27" s="34">
        <v>3.07</v>
      </c>
      <c r="J27" s="34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74"/>
    </row>
    <row r="28" ht="22.8" customHeight="1" spans="1:40">
      <c r="A28" s="53"/>
      <c r="B28" s="62" t="s">
        <v>182</v>
      </c>
      <c r="C28" s="62" t="s">
        <v>190</v>
      </c>
      <c r="D28" s="31">
        <v>314001</v>
      </c>
      <c r="E28" s="31" t="s">
        <v>191</v>
      </c>
      <c r="F28" s="36"/>
      <c r="G28" s="34">
        <f t="shared" si="2"/>
        <v>2</v>
      </c>
      <c r="H28" s="34">
        <f t="shared" si="3"/>
        <v>2</v>
      </c>
      <c r="I28" s="34">
        <v>2</v>
      </c>
      <c r="J28" s="34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74"/>
    </row>
    <row r="29" ht="22.8" customHeight="1" spans="1:40">
      <c r="A29" s="53"/>
      <c r="B29" s="62" t="s">
        <v>182</v>
      </c>
      <c r="C29" s="62" t="s">
        <v>192</v>
      </c>
      <c r="D29" s="31">
        <v>314001</v>
      </c>
      <c r="E29" s="31" t="s">
        <v>193</v>
      </c>
      <c r="F29" s="36"/>
      <c r="G29" s="34">
        <f t="shared" si="2"/>
        <v>1</v>
      </c>
      <c r="H29" s="34">
        <f t="shared" si="3"/>
        <v>1</v>
      </c>
      <c r="I29" s="34">
        <v>1</v>
      </c>
      <c r="J29" s="34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74"/>
    </row>
    <row r="30" ht="22.8" customHeight="1" spans="1:40">
      <c r="A30" s="53"/>
      <c r="B30" s="62" t="s">
        <v>182</v>
      </c>
      <c r="C30" s="62" t="s">
        <v>194</v>
      </c>
      <c r="D30" s="31">
        <v>314001</v>
      </c>
      <c r="E30" s="31" t="s">
        <v>195</v>
      </c>
      <c r="F30" s="36"/>
      <c r="G30" s="34">
        <f t="shared" si="2"/>
        <v>1.9</v>
      </c>
      <c r="H30" s="34">
        <f t="shared" si="3"/>
        <v>1.9</v>
      </c>
      <c r="I30" s="34">
        <v>1.9</v>
      </c>
      <c r="J30" s="34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74"/>
    </row>
    <row r="31" ht="22.8" customHeight="1" spans="1:40">
      <c r="A31" s="53"/>
      <c r="B31" s="62" t="s">
        <v>182</v>
      </c>
      <c r="C31" s="62" t="s">
        <v>196</v>
      </c>
      <c r="D31" s="31">
        <v>314001</v>
      </c>
      <c r="E31" s="31" t="s">
        <v>197</v>
      </c>
      <c r="F31" s="36"/>
      <c r="G31" s="34">
        <f t="shared" si="2"/>
        <v>30</v>
      </c>
      <c r="H31" s="34">
        <f t="shared" si="3"/>
        <v>30</v>
      </c>
      <c r="I31" s="34"/>
      <c r="J31" s="34">
        <v>30</v>
      </c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74"/>
    </row>
    <row r="32" ht="22.8" customHeight="1" spans="1:40">
      <c r="A32" s="53"/>
      <c r="B32" s="62" t="s">
        <v>182</v>
      </c>
      <c r="C32" s="62" t="s">
        <v>198</v>
      </c>
      <c r="D32" s="31">
        <v>314001</v>
      </c>
      <c r="E32" s="31" t="s">
        <v>199</v>
      </c>
      <c r="F32" s="36"/>
      <c r="G32" s="34">
        <f t="shared" si="2"/>
        <v>8.33</v>
      </c>
      <c r="H32" s="34">
        <f t="shared" si="3"/>
        <v>8.33</v>
      </c>
      <c r="I32" s="34">
        <v>8.33</v>
      </c>
      <c r="J32" s="34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74"/>
    </row>
    <row r="33" ht="22.8" customHeight="1" spans="1:40">
      <c r="A33" s="53"/>
      <c r="B33" s="62" t="s">
        <v>182</v>
      </c>
      <c r="C33" s="62" t="s">
        <v>200</v>
      </c>
      <c r="D33" s="31">
        <v>314001</v>
      </c>
      <c r="E33" s="31" t="s">
        <v>201</v>
      </c>
      <c r="F33" s="36"/>
      <c r="G33" s="34">
        <f t="shared" si="2"/>
        <v>24.9</v>
      </c>
      <c r="H33" s="34">
        <f t="shared" si="3"/>
        <v>24.9</v>
      </c>
      <c r="I33" s="34">
        <v>24.9</v>
      </c>
      <c r="J33" s="34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74"/>
    </row>
    <row r="34" ht="22.8" customHeight="1" spans="1:40">
      <c r="A34" s="53"/>
      <c r="B34" s="62" t="s">
        <v>182</v>
      </c>
      <c r="C34" s="62" t="s">
        <v>100</v>
      </c>
      <c r="D34" s="31">
        <v>314001</v>
      </c>
      <c r="E34" s="31" t="s">
        <v>202</v>
      </c>
      <c r="F34" s="36"/>
      <c r="G34" s="34">
        <f t="shared" si="2"/>
        <v>26.03</v>
      </c>
      <c r="H34" s="34">
        <f t="shared" si="3"/>
        <v>26.03</v>
      </c>
      <c r="I34" s="34">
        <v>26.03</v>
      </c>
      <c r="J34" s="34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74"/>
    </row>
    <row r="35" ht="22.8" customHeight="1" spans="1:40">
      <c r="A35" s="53"/>
      <c r="B35" s="62" t="s">
        <v>203</v>
      </c>
      <c r="C35" s="62" t="s">
        <v>100</v>
      </c>
      <c r="D35" s="31">
        <v>314001</v>
      </c>
      <c r="E35" s="31" t="s">
        <v>204</v>
      </c>
      <c r="F35" s="36"/>
      <c r="G35" s="34">
        <f t="shared" si="2"/>
        <v>4.96</v>
      </c>
      <c r="H35" s="34">
        <f t="shared" si="3"/>
        <v>4.96</v>
      </c>
      <c r="I35" s="34">
        <v>4.96</v>
      </c>
      <c r="J35" s="34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74"/>
    </row>
    <row r="36" ht="22.8" customHeight="1" spans="1:40">
      <c r="A36" s="53"/>
      <c r="B36" s="62"/>
      <c r="C36" s="62"/>
      <c r="D36" s="31"/>
      <c r="E36" s="31"/>
      <c r="F36" s="36"/>
      <c r="G36" s="36"/>
      <c r="H36" s="34"/>
      <c r="I36" s="34"/>
      <c r="J36" s="34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74"/>
    </row>
    <row r="37" ht="22.8" customHeight="1" spans="1:40">
      <c r="A37" s="53"/>
      <c r="B37" s="62"/>
      <c r="C37" s="62"/>
      <c r="D37" s="31"/>
      <c r="E37" s="31"/>
      <c r="F37" s="36"/>
      <c r="G37" s="36"/>
      <c r="H37" s="34"/>
      <c r="I37" s="34"/>
      <c r="J37" s="34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74"/>
    </row>
    <row r="38" ht="22.8" customHeight="1" spans="1:40">
      <c r="A38" s="53"/>
      <c r="B38" s="62" t="s">
        <v>23</v>
      </c>
      <c r="C38" s="62" t="s">
        <v>23</v>
      </c>
      <c r="D38" s="31"/>
      <c r="E38" s="31" t="s">
        <v>110</v>
      </c>
      <c r="F38" s="36"/>
      <c r="G38" s="36"/>
      <c r="H38" s="34"/>
      <c r="I38" s="34"/>
      <c r="J38" s="34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74"/>
    </row>
    <row r="39" ht="9.75" customHeight="1" spans="1:40">
      <c r="A39" s="73"/>
      <c r="B39" s="79"/>
      <c r="C39" s="79"/>
      <c r="D39" s="80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5"/>
    </row>
  </sheetData>
  <mergeCells count="24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48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zoomScale="85" zoomScaleNormal="85" workbookViewId="0">
      <pane ySplit="6" topLeftCell="A13" activePane="bottomLeft" state="frozen"/>
      <selection/>
      <selection pane="bottomLeft" activeCell="B2" sqref="B2:I35"/>
    </sheetView>
  </sheetViews>
  <sheetFormatPr defaultColWidth="10" defaultRowHeight="13.5"/>
  <cols>
    <col min="1" max="1" width="1.53333333333333" style="47" customWidth="1"/>
    <col min="2" max="4" width="6.15833333333333" style="48" customWidth="1"/>
    <col min="5" max="5" width="16.825" style="47" customWidth="1"/>
    <col min="6" max="6" width="41.025" style="47" customWidth="1"/>
    <col min="7" max="9" width="16.4166666666667" style="47" customWidth="1"/>
    <col min="10" max="10" width="1.53333333333333" style="47" customWidth="1"/>
    <col min="11" max="12" width="9.76666666666667" style="47" customWidth="1"/>
    <col min="13" max="16384" width="10" style="47"/>
  </cols>
  <sheetData>
    <row r="1" ht="25" customHeight="1" spans="1:10">
      <c r="A1" s="49"/>
      <c r="B1" s="50" t="s">
        <v>205</v>
      </c>
      <c r="C1" s="50"/>
      <c r="D1" s="50"/>
      <c r="E1" s="51"/>
      <c r="F1" s="51"/>
      <c r="G1" s="52" t="s">
        <v>206</v>
      </c>
      <c r="H1" s="52"/>
      <c r="I1" s="52"/>
      <c r="J1" s="53"/>
    </row>
    <row r="2" ht="22.8" customHeight="1" spans="1:10">
      <c r="A2" s="49"/>
      <c r="B2" s="54" t="s">
        <v>207</v>
      </c>
      <c r="C2" s="54"/>
      <c r="D2" s="54"/>
      <c r="E2" s="55"/>
      <c r="F2" s="55"/>
      <c r="G2" s="55"/>
      <c r="H2" s="55"/>
      <c r="I2" s="55"/>
      <c r="J2" s="53" t="s">
        <v>3</v>
      </c>
    </row>
    <row r="3" ht="19.55" customHeight="1" spans="1:10">
      <c r="A3" s="56"/>
      <c r="B3" s="57" t="s">
        <v>5</v>
      </c>
      <c r="C3" s="57"/>
      <c r="D3" s="57"/>
      <c r="E3" s="58"/>
      <c r="F3" s="58"/>
      <c r="G3" s="56"/>
      <c r="I3" s="71" t="s">
        <v>6</v>
      </c>
      <c r="J3" s="60"/>
    </row>
    <row r="4" ht="24.4" customHeight="1" spans="1:10">
      <c r="A4" s="51"/>
      <c r="B4" s="62" t="s">
        <v>9</v>
      </c>
      <c r="C4" s="62"/>
      <c r="D4" s="62"/>
      <c r="E4" s="31"/>
      <c r="F4" s="31"/>
      <c r="G4" s="31" t="s">
        <v>60</v>
      </c>
      <c r="H4" s="46" t="s">
        <v>208</v>
      </c>
      <c r="I4" s="46" t="s">
        <v>156</v>
      </c>
      <c r="J4" s="51"/>
    </row>
    <row r="5" ht="24.4" customHeight="1" spans="1:10">
      <c r="A5" s="51"/>
      <c r="B5" s="62" t="s">
        <v>82</v>
      </c>
      <c r="C5" s="62"/>
      <c r="D5" s="62"/>
      <c r="E5" s="31" t="s">
        <v>71</v>
      </c>
      <c r="F5" s="31" t="s">
        <v>72</v>
      </c>
      <c r="G5" s="31"/>
      <c r="H5" s="46"/>
      <c r="I5" s="46"/>
      <c r="J5" s="51"/>
    </row>
    <row r="6" ht="24.4" customHeight="1" spans="1:10">
      <c r="A6" s="61"/>
      <c r="B6" s="62" t="s">
        <v>83</v>
      </c>
      <c r="C6" s="62" t="s">
        <v>84</v>
      </c>
      <c r="D6" s="62" t="s">
        <v>85</v>
      </c>
      <c r="E6" s="31"/>
      <c r="F6" s="31"/>
      <c r="G6" s="31"/>
      <c r="H6" s="46"/>
      <c r="I6" s="46"/>
      <c r="J6" s="64"/>
    </row>
    <row r="7" ht="22.8" customHeight="1" spans="1:10">
      <c r="A7" s="65"/>
      <c r="B7" s="62"/>
      <c r="C7" s="62"/>
      <c r="D7" s="62"/>
      <c r="E7" s="31"/>
      <c r="F7" s="31" t="s">
        <v>73</v>
      </c>
      <c r="G7" s="34">
        <f>H7</f>
        <v>929.08</v>
      </c>
      <c r="H7" s="34">
        <f>H8</f>
        <v>929.08</v>
      </c>
      <c r="I7" s="34"/>
      <c r="J7" s="66"/>
    </row>
    <row r="8" ht="22.8" customHeight="1" spans="1:10">
      <c r="A8" s="65"/>
      <c r="B8" s="62"/>
      <c r="C8" s="62"/>
      <c r="D8" s="62"/>
      <c r="E8" s="31">
        <v>314001</v>
      </c>
      <c r="F8" s="31" t="s">
        <v>74</v>
      </c>
      <c r="G8" s="34">
        <f>SUM(G9,G21,G35)</f>
        <v>929.08</v>
      </c>
      <c r="H8" s="34">
        <f>SUM(H9,H21,H35)</f>
        <v>929.08</v>
      </c>
      <c r="I8" s="34"/>
      <c r="J8" s="66"/>
    </row>
    <row r="9" ht="22.8" customHeight="1" spans="1:10">
      <c r="A9" s="65"/>
      <c r="B9" s="62" t="s">
        <v>164</v>
      </c>
      <c r="C9" s="62"/>
      <c r="D9" s="62"/>
      <c r="E9" s="31">
        <v>314001</v>
      </c>
      <c r="F9" s="31" t="s">
        <v>165</v>
      </c>
      <c r="G9" s="34">
        <v>628.09</v>
      </c>
      <c r="H9" s="34">
        <v>628.09</v>
      </c>
      <c r="I9" s="34"/>
      <c r="J9" s="66"/>
    </row>
    <row r="10" ht="22.8" customHeight="1" spans="1:10">
      <c r="A10" s="65"/>
      <c r="B10" s="62">
        <v>301</v>
      </c>
      <c r="C10" s="62" t="s">
        <v>88</v>
      </c>
      <c r="D10" s="62"/>
      <c r="E10" s="31">
        <v>314001</v>
      </c>
      <c r="F10" s="31" t="s">
        <v>166</v>
      </c>
      <c r="G10" s="34">
        <v>178.14</v>
      </c>
      <c r="H10" s="34">
        <v>178.14</v>
      </c>
      <c r="I10" s="34"/>
      <c r="J10" s="66"/>
    </row>
    <row r="11" ht="22.8" customHeight="1" spans="1:10">
      <c r="A11" s="65"/>
      <c r="B11" s="62">
        <v>301</v>
      </c>
      <c r="C11" s="62" t="s">
        <v>90</v>
      </c>
      <c r="D11" s="62"/>
      <c r="E11" s="31">
        <v>314001</v>
      </c>
      <c r="F11" s="31" t="s">
        <v>167</v>
      </c>
      <c r="G11" s="34">
        <v>170.05</v>
      </c>
      <c r="H11" s="34">
        <v>170.05</v>
      </c>
      <c r="I11" s="34"/>
      <c r="J11" s="66"/>
    </row>
    <row r="12" ht="22.8" customHeight="1" spans="1:10">
      <c r="A12" s="65"/>
      <c r="B12" s="62" t="s">
        <v>164</v>
      </c>
      <c r="C12" s="62" t="s">
        <v>106</v>
      </c>
      <c r="D12" s="62"/>
      <c r="E12" s="31">
        <v>314001</v>
      </c>
      <c r="F12" s="31" t="s">
        <v>168</v>
      </c>
      <c r="G12" s="34">
        <v>11.8</v>
      </c>
      <c r="H12" s="34">
        <v>11.8</v>
      </c>
      <c r="I12" s="34"/>
      <c r="J12" s="66"/>
    </row>
    <row r="13" ht="22.8" customHeight="1" spans="1:10">
      <c r="A13" s="65"/>
      <c r="B13" s="62" t="s">
        <v>164</v>
      </c>
      <c r="C13" s="62" t="s">
        <v>169</v>
      </c>
      <c r="D13" s="62"/>
      <c r="E13" s="31">
        <v>314001</v>
      </c>
      <c r="F13" s="31" t="s">
        <v>170</v>
      </c>
      <c r="G13" s="34">
        <v>78.13</v>
      </c>
      <c r="H13" s="34">
        <v>78.13</v>
      </c>
      <c r="I13" s="34"/>
      <c r="J13" s="66"/>
    </row>
    <row r="14" ht="22.8" customHeight="1" spans="1:10">
      <c r="A14" s="65"/>
      <c r="B14" s="62" t="s">
        <v>164</v>
      </c>
      <c r="C14" s="62" t="s">
        <v>171</v>
      </c>
      <c r="D14" s="62"/>
      <c r="E14" s="31">
        <v>314001</v>
      </c>
      <c r="F14" s="31" t="s">
        <v>172</v>
      </c>
      <c r="G14" s="34">
        <v>34.26</v>
      </c>
      <c r="H14" s="34">
        <v>34.26</v>
      </c>
      <c r="I14" s="34"/>
      <c r="J14" s="66"/>
    </row>
    <row r="15" ht="22.8" customHeight="1" spans="1:10">
      <c r="A15" s="65"/>
      <c r="B15" s="62" t="s">
        <v>164</v>
      </c>
      <c r="C15" s="62" t="s">
        <v>173</v>
      </c>
      <c r="D15" s="62"/>
      <c r="E15" s="31">
        <v>314001</v>
      </c>
      <c r="F15" s="31" t="s">
        <v>174</v>
      </c>
      <c r="G15" s="34">
        <v>31.89</v>
      </c>
      <c r="H15" s="34">
        <v>31.89</v>
      </c>
      <c r="I15" s="34"/>
      <c r="J15" s="66"/>
    </row>
    <row r="16" ht="22.8" customHeight="1" spans="1:10">
      <c r="A16" s="65"/>
      <c r="B16" s="62" t="s">
        <v>164</v>
      </c>
      <c r="C16" s="62" t="s">
        <v>103</v>
      </c>
      <c r="D16" s="62"/>
      <c r="E16" s="31">
        <v>314001</v>
      </c>
      <c r="F16" s="31" t="s">
        <v>175</v>
      </c>
      <c r="G16" s="34">
        <v>6.9</v>
      </c>
      <c r="H16" s="34">
        <v>6.9</v>
      </c>
      <c r="I16" s="34"/>
      <c r="J16" s="66"/>
    </row>
    <row r="17" ht="22.8" customHeight="1" spans="1:10">
      <c r="A17" s="65"/>
      <c r="B17" s="62" t="s">
        <v>164</v>
      </c>
      <c r="C17" s="62" t="s">
        <v>209</v>
      </c>
      <c r="D17" s="62" t="s">
        <v>88</v>
      </c>
      <c r="E17" s="31">
        <v>314001</v>
      </c>
      <c r="F17" s="31" t="s">
        <v>177</v>
      </c>
      <c r="G17" s="34">
        <v>0.99</v>
      </c>
      <c r="H17" s="34">
        <v>0.99</v>
      </c>
      <c r="I17" s="34"/>
      <c r="J17" s="66"/>
    </row>
    <row r="18" ht="22.8" customHeight="1" spans="1:10">
      <c r="A18" s="73"/>
      <c r="B18" s="62" t="s">
        <v>164</v>
      </c>
      <c r="C18" s="62" t="s">
        <v>209</v>
      </c>
      <c r="D18" s="62" t="s">
        <v>90</v>
      </c>
      <c r="E18" s="31">
        <v>314001</v>
      </c>
      <c r="F18" s="31" t="s">
        <v>179</v>
      </c>
      <c r="G18" s="34">
        <v>0.72</v>
      </c>
      <c r="H18" s="34">
        <v>0.72</v>
      </c>
      <c r="I18" s="34"/>
      <c r="J18" s="76"/>
    </row>
    <row r="19" ht="22.8" customHeight="1" spans="2:9">
      <c r="B19" s="62" t="s">
        <v>164</v>
      </c>
      <c r="C19" s="62" t="s">
        <v>180</v>
      </c>
      <c r="D19" s="62"/>
      <c r="E19" s="31">
        <v>314001</v>
      </c>
      <c r="F19" s="31" t="s">
        <v>109</v>
      </c>
      <c r="G19" s="34">
        <v>60.11</v>
      </c>
      <c r="H19" s="34">
        <v>60.11</v>
      </c>
      <c r="I19" s="34"/>
    </row>
    <row r="20" ht="22.8" customHeight="1" spans="2:9">
      <c r="B20" s="62" t="s">
        <v>164</v>
      </c>
      <c r="C20" s="62" t="s">
        <v>100</v>
      </c>
      <c r="D20" s="62"/>
      <c r="E20" s="31">
        <v>314001</v>
      </c>
      <c r="F20" s="31" t="s">
        <v>181</v>
      </c>
      <c r="G20" s="34">
        <v>55.1</v>
      </c>
      <c r="H20" s="34">
        <v>55.1</v>
      </c>
      <c r="I20" s="34"/>
    </row>
    <row r="21" ht="22.8" customHeight="1" spans="2:9">
      <c r="B21" s="62" t="s">
        <v>182</v>
      </c>
      <c r="C21" s="62"/>
      <c r="D21" s="62"/>
      <c r="E21" s="31">
        <v>314001</v>
      </c>
      <c r="F21" s="31" t="s">
        <v>183</v>
      </c>
      <c r="G21" s="34">
        <f>SUM(G22:G34)</f>
        <v>296.03</v>
      </c>
      <c r="H21" s="34">
        <f>SUM(H22:H34)</f>
        <v>296.03</v>
      </c>
      <c r="I21" s="34"/>
    </row>
    <row r="22" ht="22.8" customHeight="1" spans="2:9">
      <c r="B22" s="62" t="s">
        <v>182</v>
      </c>
      <c r="C22" s="62" t="s">
        <v>88</v>
      </c>
      <c r="D22" s="62"/>
      <c r="E22" s="31">
        <v>314001</v>
      </c>
      <c r="F22" s="31" t="s">
        <v>184</v>
      </c>
      <c r="G22" s="34">
        <v>178</v>
      </c>
      <c r="H22" s="34">
        <v>178</v>
      </c>
      <c r="I22" s="34"/>
    </row>
    <row r="23" ht="22.8" customHeight="1" spans="2:9">
      <c r="B23" s="62" t="s">
        <v>182</v>
      </c>
      <c r="C23" s="62" t="s">
        <v>90</v>
      </c>
      <c r="D23" s="62"/>
      <c r="E23" s="31">
        <v>314001</v>
      </c>
      <c r="F23" s="31" t="s">
        <v>185</v>
      </c>
      <c r="G23" s="34">
        <v>3</v>
      </c>
      <c r="H23" s="34">
        <v>3</v>
      </c>
      <c r="I23" s="34"/>
    </row>
    <row r="24" ht="22.8" customHeight="1" spans="2:9">
      <c r="B24" s="62" t="s">
        <v>182</v>
      </c>
      <c r="C24" s="62" t="s">
        <v>96</v>
      </c>
      <c r="D24" s="62"/>
      <c r="E24" s="31">
        <v>314001</v>
      </c>
      <c r="F24" s="31" t="s">
        <v>186</v>
      </c>
      <c r="G24" s="34">
        <v>0.8</v>
      </c>
      <c r="H24" s="34">
        <v>0.8</v>
      </c>
      <c r="I24" s="34"/>
    </row>
    <row r="25" ht="22.8" customHeight="1" spans="2:9">
      <c r="B25" s="62" t="s">
        <v>182</v>
      </c>
      <c r="C25" s="62" t="s">
        <v>98</v>
      </c>
      <c r="D25" s="62"/>
      <c r="E25" s="31">
        <v>314001</v>
      </c>
      <c r="F25" s="31" t="s">
        <v>187</v>
      </c>
      <c r="G25" s="34">
        <v>9</v>
      </c>
      <c r="H25" s="34">
        <v>9</v>
      </c>
      <c r="I25" s="34"/>
    </row>
    <row r="26" ht="22.8" customHeight="1" spans="1:9">
      <c r="A26" s="47">
        <v>8</v>
      </c>
      <c r="B26" s="62" t="s">
        <v>182</v>
      </c>
      <c r="C26" s="62" t="s">
        <v>103</v>
      </c>
      <c r="D26" s="62"/>
      <c r="E26" s="31">
        <v>314001</v>
      </c>
      <c r="F26" s="31" t="s">
        <v>188</v>
      </c>
      <c r="G26" s="34">
        <v>8</v>
      </c>
      <c r="H26" s="34">
        <v>8</v>
      </c>
      <c r="I26" s="34"/>
    </row>
    <row r="27" ht="22.8" customHeight="1" spans="2:9">
      <c r="B27" s="62" t="s">
        <v>182</v>
      </c>
      <c r="C27" s="62" t="s">
        <v>180</v>
      </c>
      <c r="D27" s="62"/>
      <c r="E27" s="31">
        <v>314001</v>
      </c>
      <c r="F27" s="31" t="s">
        <v>189</v>
      </c>
      <c r="G27" s="34">
        <v>3.07</v>
      </c>
      <c r="H27" s="34">
        <v>3.07</v>
      </c>
      <c r="I27" s="34"/>
    </row>
    <row r="28" ht="22.8" customHeight="1" spans="2:9">
      <c r="B28" s="62" t="s">
        <v>182</v>
      </c>
      <c r="C28" s="62" t="s">
        <v>190</v>
      </c>
      <c r="D28" s="62"/>
      <c r="E28" s="31">
        <v>314001</v>
      </c>
      <c r="F28" s="31" t="s">
        <v>191</v>
      </c>
      <c r="G28" s="34">
        <v>2</v>
      </c>
      <c r="H28" s="34">
        <v>2</v>
      </c>
      <c r="I28" s="34"/>
    </row>
    <row r="29" ht="22.8" customHeight="1" spans="2:9">
      <c r="B29" s="62" t="s">
        <v>182</v>
      </c>
      <c r="C29" s="62" t="s">
        <v>192</v>
      </c>
      <c r="D29" s="62"/>
      <c r="E29" s="31">
        <v>314001</v>
      </c>
      <c r="F29" s="31" t="s">
        <v>193</v>
      </c>
      <c r="G29" s="34">
        <v>1</v>
      </c>
      <c r="H29" s="34">
        <v>1</v>
      </c>
      <c r="I29" s="34"/>
    </row>
    <row r="30" ht="22.8" customHeight="1" spans="2:9">
      <c r="B30" s="62" t="s">
        <v>182</v>
      </c>
      <c r="C30" s="62" t="s">
        <v>194</v>
      </c>
      <c r="D30" s="62"/>
      <c r="E30" s="31">
        <v>314001</v>
      </c>
      <c r="F30" s="31" t="s">
        <v>195</v>
      </c>
      <c r="G30" s="34">
        <v>1.9</v>
      </c>
      <c r="H30" s="34">
        <v>1.9</v>
      </c>
      <c r="I30" s="34"/>
    </row>
    <row r="31" ht="22.8" customHeight="1" spans="2:9">
      <c r="B31" s="62" t="s">
        <v>182</v>
      </c>
      <c r="C31" s="62" t="s">
        <v>196</v>
      </c>
      <c r="D31" s="62"/>
      <c r="E31" s="31">
        <v>314001</v>
      </c>
      <c r="F31" s="31" t="s">
        <v>197</v>
      </c>
      <c r="G31" s="34">
        <v>30</v>
      </c>
      <c r="H31" s="34">
        <v>30</v>
      </c>
      <c r="I31" s="34"/>
    </row>
    <row r="32" ht="22.8" customHeight="1" spans="2:9">
      <c r="B32" s="62" t="s">
        <v>182</v>
      </c>
      <c r="C32" s="62" t="s">
        <v>198</v>
      </c>
      <c r="D32" s="62"/>
      <c r="E32" s="31">
        <v>314001</v>
      </c>
      <c r="F32" s="31" t="s">
        <v>199</v>
      </c>
      <c r="G32" s="34">
        <v>8.33</v>
      </c>
      <c r="H32" s="34">
        <v>8.33</v>
      </c>
      <c r="I32" s="34"/>
    </row>
    <row r="33" ht="22.8" customHeight="1" spans="2:9">
      <c r="B33" s="62" t="s">
        <v>182</v>
      </c>
      <c r="C33" s="62" t="s">
        <v>210</v>
      </c>
      <c r="D33" s="62" t="s">
        <v>88</v>
      </c>
      <c r="E33" s="31">
        <v>314001</v>
      </c>
      <c r="F33" s="31" t="s">
        <v>201</v>
      </c>
      <c r="G33" s="34">
        <v>24.9</v>
      </c>
      <c r="H33" s="34">
        <v>24.9</v>
      </c>
      <c r="I33" s="34"/>
    </row>
    <row r="34" ht="22.8" customHeight="1" spans="2:9">
      <c r="B34" s="62" t="s">
        <v>182</v>
      </c>
      <c r="C34" s="62" t="s">
        <v>100</v>
      </c>
      <c r="D34" s="62"/>
      <c r="E34" s="31">
        <v>314001</v>
      </c>
      <c r="F34" s="31" t="s">
        <v>202</v>
      </c>
      <c r="G34" s="34">
        <v>26.03</v>
      </c>
      <c r="H34" s="34">
        <v>26.03</v>
      </c>
      <c r="I34" s="34"/>
    </row>
    <row r="35" ht="22.8" customHeight="1" spans="2:9">
      <c r="B35" s="62" t="s">
        <v>203</v>
      </c>
      <c r="C35" s="62" t="s">
        <v>100</v>
      </c>
      <c r="D35" s="62"/>
      <c r="E35" s="31">
        <v>314001</v>
      </c>
      <c r="F35" s="31" t="s">
        <v>204</v>
      </c>
      <c r="G35" s="34">
        <v>4.96</v>
      </c>
      <c r="H35" s="34">
        <v>4.96</v>
      </c>
      <c r="I35" s="34"/>
    </row>
  </sheetData>
  <mergeCells count="10"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scale="73" fitToHeight="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zoomScale="115" zoomScaleNormal="115" workbookViewId="0">
      <pane ySplit="6" topLeftCell="A20" activePane="bottomLeft" state="frozen"/>
      <selection/>
      <selection pane="bottomLeft" activeCell="B2" sqref="B2:H34"/>
    </sheetView>
  </sheetViews>
  <sheetFormatPr defaultColWidth="10" defaultRowHeight="13.5"/>
  <cols>
    <col min="1" max="1" width="1.53333333333333" style="47" customWidth="1"/>
    <col min="2" max="3" width="6.15833333333333" style="47" customWidth="1"/>
    <col min="4" max="4" width="24.375" style="47" customWidth="1"/>
    <col min="5" max="5" width="41.025" style="47" customWidth="1"/>
    <col min="6" max="8" width="17.375" style="47" customWidth="1"/>
    <col min="9" max="9" width="1.53333333333333" style="47" customWidth="1"/>
    <col min="10" max="10" width="9.76666666666667" style="47" customWidth="1"/>
    <col min="11" max="16384" width="10" style="47"/>
  </cols>
  <sheetData>
    <row r="1" ht="25" customHeight="1" spans="1:9">
      <c r="A1" s="68"/>
      <c r="B1" s="3" t="s">
        <v>211</v>
      </c>
      <c r="C1" s="3"/>
      <c r="D1" s="69"/>
      <c r="E1" s="69"/>
      <c r="F1" s="49"/>
      <c r="G1" s="49"/>
      <c r="H1" s="70" t="s">
        <v>212</v>
      </c>
      <c r="I1" s="74"/>
    </row>
    <row r="2" ht="22.8" customHeight="1" spans="1:9">
      <c r="A2" s="49"/>
      <c r="B2" s="55" t="s">
        <v>213</v>
      </c>
      <c r="C2" s="55"/>
      <c r="D2" s="55"/>
      <c r="E2" s="55"/>
      <c r="F2" s="55"/>
      <c r="G2" s="55"/>
      <c r="H2" s="55"/>
      <c r="I2" s="74"/>
    </row>
    <row r="3" ht="19.55" customHeight="1" spans="1:9">
      <c r="A3" s="56"/>
      <c r="B3" s="58" t="s">
        <v>5</v>
      </c>
      <c r="C3" s="58"/>
      <c r="D3" s="58"/>
      <c r="E3" s="58"/>
      <c r="G3" s="56"/>
      <c r="H3" s="71" t="s">
        <v>6</v>
      </c>
      <c r="I3" s="74"/>
    </row>
    <row r="4" ht="24.4" customHeight="1" spans="1:9">
      <c r="A4" s="53"/>
      <c r="B4" s="31" t="s">
        <v>9</v>
      </c>
      <c r="C4" s="31"/>
      <c r="D4" s="31"/>
      <c r="E4" s="31"/>
      <c r="F4" s="31" t="s">
        <v>78</v>
      </c>
      <c r="G4" s="31"/>
      <c r="H4" s="31"/>
      <c r="I4" s="74"/>
    </row>
    <row r="5" ht="24.4" customHeight="1" spans="1:9">
      <c r="A5" s="53"/>
      <c r="B5" s="31" t="s">
        <v>82</v>
      </c>
      <c r="C5" s="31"/>
      <c r="D5" s="31" t="s">
        <v>71</v>
      </c>
      <c r="E5" s="31" t="s">
        <v>72</v>
      </c>
      <c r="F5" s="31" t="s">
        <v>60</v>
      </c>
      <c r="G5" s="31" t="s">
        <v>214</v>
      </c>
      <c r="H5" s="31" t="s">
        <v>215</v>
      </c>
      <c r="I5" s="74"/>
    </row>
    <row r="6" ht="24.4" customHeight="1" spans="1:9">
      <c r="A6" s="51"/>
      <c r="B6" s="31" t="s">
        <v>83</v>
      </c>
      <c r="C6" s="31" t="s">
        <v>84</v>
      </c>
      <c r="D6" s="31"/>
      <c r="E6" s="31"/>
      <c r="F6" s="31"/>
      <c r="G6" s="31"/>
      <c r="H6" s="31"/>
      <c r="I6" s="74"/>
    </row>
    <row r="7" ht="22.8" customHeight="1" spans="1:9">
      <c r="A7" s="51"/>
      <c r="B7" s="31"/>
      <c r="C7" s="31"/>
      <c r="D7" s="31"/>
      <c r="E7" s="31" t="s">
        <v>73</v>
      </c>
      <c r="F7" s="31">
        <f>SUM(G7:H7)</f>
        <v>698.08</v>
      </c>
      <c r="G7" s="31">
        <f>G8</f>
        <v>611.28</v>
      </c>
      <c r="H7" s="31">
        <f>H8</f>
        <v>86.8</v>
      </c>
      <c r="I7" s="74"/>
    </row>
    <row r="8" ht="22.8" customHeight="1" spans="1:9">
      <c r="A8" s="51"/>
      <c r="B8" s="31"/>
      <c r="C8" s="31"/>
      <c r="D8" s="31">
        <v>314001</v>
      </c>
      <c r="E8" s="31" t="s">
        <v>74</v>
      </c>
      <c r="F8" s="31">
        <f>SUM(G8:H8)</f>
        <v>698.08</v>
      </c>
      <c r="G8" s="31">
        <f>SUM(G9,G21,G34)</f>
        <v>611.28</v>
      </c>
      <c r="H8" s="31">
        <f>SUM(H9,H21,H34)</f>
        <v>86.8</v>
      </c>
      <c r="I8" s="74"/>
    </row>
    <row r="9" ht="22.8" customHeight="1" spans="1:9">
      <c r="A9" s="51"/>
      <c r="B9" s="31" t="s">
        <v>164</v>
      </c>
      <c r="C9" s="31"/>
      <c r="D9" s="31">
        <v>314001</v>
      </c>
      <c r="E9" s="31" t="s">
        <v>165</v>
      </c>
      <c r="F9" s="31">
        <f t="shared" ref="F9:F34" si="0">SUM(G9:H9)</f>
        <v>573.09</v>
      </c>
      <c r="G9" s="31">
        <f>SUM(G10:G20)</f>
        <v>573.09</v>
      </c>
      <c r="H9" s="31"/>
      <c r="I9" s="74"/>
    </row>
    <row r="10" ht="22.8" customHeight="1" spans="1:9">
      <c r="A10" s="53"/>
      <c r="B10" s="31" t="s">
        <v>164</v>
      </c>
      <c r="C10" s="31" t="s">
        <v>88</v>
      </c>
      <c r="D10" s="31">
        <v>314001</v>
      </c>
      <c r="E10" s="31" t="s">
        <v>166</v>
      </c>
      <c r="F10" s="31">
        <f t="shared" si="0"/>
        <v>141.63</v>
      </c>
      <c r="G10" s="72">
        <v>141.63</v>
      </c>
      <c r="H10" s="72"/>
      <c r="I10" s="74"/>
    </row>
    <row r="11" ht="22.8" customHeight="1" spans="1:9">
      <c r="A11" s="53"/>
      <c r="B11" s="31" t="s">
        <v>164</v>
      </c>
      <c r="C11" s="31" t="s">
        <v>90</v>
      </c>
      <c r="D11" s="31">
        <v>314001</v>
      </c>
      <c r="E11" s="31" t="s">
        <v>167</v>
      </c>
      <c r="F11" s="31">
        <f t="shared" si="0"/>
        <v>170.05</v>
      </c>
      <c r="G11" s="72">
        <v>170.05</v>
      </c>
      <c r="H11" s="72"/>
      <c r="I11" s="74"/>
    </row>
    <row r="12" ht="22.8" customHeight="1" spans="1:9">
      <c r="A12" s="53"/>
      <c r="B12" s="31" t="s">
        <v>164</v>
      </c>
      <c r="C12" s="31" t="s">
        <v>106</v>
      </c>
      <c r="D12" s="31">
        <v>314001</v>
      </c>
      <c r="E12" s="31" t="s">
        <v>168</v>
      </c>
      <c r="F12" s="31">
        <v>11.8</v>
      </c>
      <c r="G12" s="72">
        <v>11.8</v>
      </c>
      <c r="H12" s="72"/>
      <c r="I12" s="74"/>
    </row>
    <row r="13" ht="22.8" customHeight="1" spans="1:9">
      <c r="A13" s="53"/>
      <c r="B13" s="31" t="s">
        <v>164</v>
      </c>
      <c r="C13" s="31" t="s">
        <v>169</v>
      </c>
      <c r="D13" s="31">
        <v>314001</v>
      </c>
      <c r="E13" s="31" t="s">
        <v>170</v>
      </c>
      <c r="F13" s="31">
        <f t="shared" si="0"/>
        <v>68.53</v>
      </c>
      <c r="G13" s="72">
        <v>68.53</v>
      </c>
      <c r="H13" s="72"/>
      <c r="I13" s="74"/>
    </row>
    <row r="14" ht="22.8" customHeight="1" spans="1:9">
      <c r="A14" s="53"/>
      <c r="B14" s="31" t="s">
        <v>164</v>
      </c>
      <c r="C14" s="31" t="s">
        <v>171</v>
      </c>
      <c r="D14" s="31">
        <v>314001</v>
      </c>
      <c r="E14" s="31" t="s">
        <v>172</v>
      </c>
      <c r="F14" s="31">
        <f t="shared" si="0"/>
        <v>34.26</v>
      </c>
      <c r="G14" s="72">
        <v>34.26</v>
      </c>
      <c r="H14" s="72"/>
      <c r="I14" s="74"/>
    </row>
    <row r="15" ht="22.8" customHeight="1" spans="1:9">
      <c r="A15" s="53"/>
      <c r="B15" s="31" t="s">
        <v>164</v>
      </c>
      <c r="C15" s="31" t="s">
        <v>173</v>
      </c>
      <c r="D15" s="31">
        <v>314001</v>
      </c>
      <c r="E15" s="31" t="s">
        <v>174</v>
      </c>
      <c r="F15" s="31">
        <f t="shared" si="0"/>
        <v>28.29</v>
      </c>
      <c r="G15" s="72">
        <v>28.29</v>
      </c>
      <c r="H15" s="72"/>
      <c r="I15" s="74"/>
    </row>
    <row r="16" ht="22.8" customHeight="1" spans="1:9">
      <c r="A16" s="53"/>
      <c r="B16" s="31" t="s">
        <v>164</v>
      </c>
      <c r="C16" s="31" t="s">
        <v>103</v>
      </c>
      <c r="D16" s="31">
        <v>314001</v>
      </c>
      <c r="E16" s="31" t="s">
        <v>175</v>
      </c>
      <c r="F16" s="31">
        <f t="shared" si="0"/>
        <v>6.9</v>
      </c>
      <c r="G16" s="72">
        <v>6.9</v>
      </c>
      <c r="H16" s="72"/>
      <c r="I16" s="74"/>
    </row>
    <row r="17" ht="22.8" customHeight="1" spans="1:9">
      <c r="A17" s="53"/>
      <c r="B17" s="31" t="s">
        <v>164</v>
      </c>
      <c r="C17" s="31" t="s">
        <v>176</v>
      </c>
      <c r="D17" s="31">
        <v>314001</v>
      </c>
      <c r="E17" s="31" t="s">
        <v>177</v>
      </c>
      <c r="F17" s="31">
        <f t="shared" si="0"/>
        <v>0.86</v>
      </c>
      <c r="G17" s="72">
        <v>0.86</v>
      </c>
      <c r="H17" s="72"/>
      <c r="I17" s="74"/>
    </row>
    <row r="18" ht="22.8" customHeight="1" spans="1:9">
      <c r="A18" s="53"/>
      <c r="B18" s="31" t="s">
        <v>164</v>
      </c>
      <c r="C18" s="31" t="s">
        <v>178</v>
      </c>
      <c r="D18" s="31">
        <v>314001</v>
      </c>
      <c r="E18" s="31" t="s">
        <v>179</v>
      </c>
      <c r="F18" s="31">
        <f t="shared" si="0"/>
        <v>0.36</v>
      </c>
      <c r="G18" s="72">
        <v>0.36</v>
      </c>
      <c r="H18" s="72"/>
      <c r="I18" s="74"/>
    </row>
    <row r="19" ht="22.8" customHeight="1" spans="1:9">
      <c r="A19" s="53"/>
      <c r="B19" s="31" t="s">
        <v>164</v>
      </c>
      <c r="C19" s="31" t="s">
        <v>180</v>
      </c>
      <c r="D19" s="31">
        <v>314001</v>
      </c>
      <c r="E19" s="31" t="s">
        <v>109</v>
      </c>
      <c r="F19" s="31">
        <f t="shared" si="0"/>
        <v>55.31</v>
      </c>
      <c r="G19" s="72">
        <v>55.31</v>
      </c>
      <c r="H19" s="72"/>
      <c r="I19" s="74"/>
    </row>
    <row r="20" ht="22.8" customHeight="1" spans="1:9">
      <c r="A20" s="73"/>
      <c r="B20" s="31" t="s">
        <v>164</v>
      </c>
      <c r="C20" s="31" t="s">
        <v>100</v>
      </c>
      <c r="D20" s="31">
        <v>314001</v>
      </c>
      <c r="E20" s="31" t="s">
        <v>181</v>
      </c>
      <c r="F20" s="31">
        <f t="shared" si="0"/>
        <v>55.1</v>
      </c>
      <c r="G20" s="72">
        <v>55.1</v>
      </c>
      <c r="H20" s="72"/>
      <c r="I20" s="75"/>
    </row>
    <row r="21" ht="22.8" customHeight="1" spans="2:8">
      <c r="B21" s="31" t="s">
        <v>182</v>
      </c>
      <c r="C21" s="31"/>
      <c r="D21" s="31">
        <v>314001</v>
      </c>
      <c r="E21" s="31" t="s">
        <v>183</v>
      </c>
      <c r="F21" s="31">
        <f t="shared" si="0"/>
        <v>120.03</v>
      </c>
      <c r="G21" s="72">
        <f>SUM(G22:G33)</f>
        <v>33.23</v>
      </c>
      <c r="H21" s="72">
        <f>SUM(H22:H33)</f>
        <v>86.8</v>
      </c>
    </row>
    <row r="22" ht="22.8" customHeight="1" spans="2:8">
      <c r="B22" s="31" t="s">
        <v>182</v>
      </c>
      <c r="C22" s="31" t="s">
        <v>88</v>
      </c>
      <c r="D22" s="31">
        <v>314001</v>
      </c>
      <c r="E22" s="31" t="s">
        <v>184</v>
      </c>
      <c r="F22" s="31">
        <f t="shared" si="0"/>
        <v>32</v>
      </c>
      <c r="G22" s="72"/>
      <c r="H22" s="72">
        <v>32</v>
      </c>
    </row>
    <row r="23" ht="22.8" customHeight="1" spans="2:8">
      <c r="B23" s="31" t="s">
        <v>182</v>
      </c>
      <c r="C23" s="31" t="s">
        <v>90</v>
      </c>
      <c r="D23" s="31">
        <v>314001</v>
      </c>
      <c r="E23" s="31" t="s">
        <v>185</v>
      </c>
      <c r="F23" s="31">
        <f t="shared" si="0"/>
        <v>3</v>
      </c>
      <c r="G23" s="72"/>
      <c r="H23" s="72">
        <v>3</v>
      </c>
    </row>
    <row r="24" ht="22.8" customHeight="1" spans="2:8">
      <c r="B24" s="31" t="s">
        <v>182</v>
      </c>
      <c r="C24" s="31" t="s">
        <v>96</v>
      </c>
      <c r="D24" s="31">
        <v>314001</v>
      </c>
      <c r="E24" s="31" t="s">
        <v>186</v>
      </c>
      <c r="F24" s="31">
        <f t="shared" si="0"/>
        <v>0.8</v>
      </c>
      <c r="G24" s="72"/>
      <c r="H24" s="72">
        <v>0.8</v>
      </c>
    </row>
    <row r="25" ht="22.8" customHeight="1" spans="2:8">
      <c r="B25" s="31" t="s">
        <v>182</v>
      </c>
      <c r="C25" s="31" t="s">
        <v>98</v>
      </c>
      <c r="D25" s="31">
        <v>314001</v>
      </c>
      <c r="E25" s="31" t="s">
        <v>187</v>
      </c>
      <c r="F25" s="31">
        <f t="shared" si="0"/>
        <v>9</v>
      </c>
      <c r="G25" s="72"/>
      <c r="H25" s="72">
        <v>9</v>
      </c>
    </row>
    <row r="26" ht="22.8" customHeight="1" spans="2:8">
      <c r="B26" s="31" t="s">
        <v>182</v>
      </c>
      <c r="C26" s="31" t="s">
        <v>103</v>
      </c>
      <c r="D26" s="31">
        <v>314001</v>
      </c>
      <c r="E26" s="31" t="s">
        <v>188</v>
      </c>
      <c r="F26" s="31">
        <f t="shared" si="0"/>
        <v>8</v>
      </c>
      <c r="G26" s="72"/>
      <c r="H26" s="72">
        <v>8</v>
      </c>
    </row>
    <row r="27" ht="22.8" customHeight="1" spans="2:8">
      <c r="B27" s="31" t="s">
        <v>182</v>
      </c>
      <c r="C27" s="31" t="s">
        <v>180</v>
      </c>
      <c r="D27" s="31">
        <v>314001</v>
      </c>
      <c r="E27" s="31" t="s">
        <v>189</v>
      </c>
      <c r="F27" s="31">
        <f t="shared" si="0"/>
        <v>3.07</v>
      </c>
      <c r="G27" s="72"/>
      <c r="H27" s="72">
        <v>3.07</v>
      </c>
    </row>
    <row r="28" ht="22.8" customHeight="1" spans="2:8">
      <c r="B28" s="31" t="s">
        <v>182</v>
      </c>
      <c r="C28" s="31" t="s">
        <v>190</v>
      </c>
      <c r="D28" s="31">
        <v>314001</v>
      </c>
      <c r="E28" s="31" t="s">
        <v>191</v>
      </c>
      <c r="F28" s="31">
        <f t="shared" si="0"/>
        <v>2</v>
      </c>
      <c r="G28" s="72"/>
      <c r="H28" s="72">
        <v>2</v>
      </c>
    </row>
    <row r="29" ht="22.8" customHeight="1" spans="2:8">
      <c r="B29" s="31" t="s">
        <v>182</v>
      </c>
      <c r="C29" s="31" t="s">
        <v>192</v>
      </c>
      <c r="D29" s="31">
        <v>314001</v>
      </c>
      <c r="E29" s="31" t="s">
        <v>193</v>
      </c>
      <c r="F29" s="31">
        <f t="shared" si="0"/>
        <v>1</v>
      </c>
      <c r="G29" s="72"/>
      <c r="H29" s="72">
        <v>1</v>
      </c>
    </row>
    <row r="30" ht="22.8" customHeight="1" spans="2:8">
      <c r="B30" s="31" t="s">
        <v>182</v>
      </c>
      <c r="C30" s="31" t="s">
        <v>194</v>
      </c>
      <c r="D30" s="31">
        <v>314001</v>
      </c>
      <c r="E30" s="31" t="s">
        <v>195</v>
      </c>
      <c r="F30" s="31">
        <f t="shared" si="0"/>
        <v>1.9</v>
      </c>
      <c r="G30" s="72"/>
      <c r="H30" s="72">
        <v>1.9</v>
      </c>
    </row>
    <row r="31" ht="22.8" customHeight="1" spans="2:8">
      <c r="B31" s="31" t="s">
        <v>182</v>
      </c>
      <c r="C31" s="31" t="s">
        <v>198</v>
      </c>
      <c r="D31" s="31">
        <v>314001</v>
      </c>
      <c r="E31" s="31" t="s">
        <v>199</v>
      </c>
      <c r="F31" s="31">
        <f t="shared" si="0"/>
        <v>8.33</v>
      </c>
      <c r="G31" s="72">
        <v>8.33</v>
      </c>
      <c r="H31" s="72"/>
    </row>
    <row r="32" ht="22.8" customHeight="1" spans="2:8">
      <c r="B32" s="31" t="s">
        <v>182</v>
      </c>
      <c r="C32" s="31" t="s">
        <v>200</v>
      </c>
      <c r="D32" s="31">
        <v>314001</v>
      </c>
      <c r="E32" s="31" t="s">
        <v>201</v>
      </c>
      <c r="F32" s="31">
        <f t="shared" si="0"/>
        <v>24.9</v>
      </c>
      <c r="G32" s="72">
        <v>24.9</v>
      </c>
      <c r="H32" s="72"/>
    </row>
    <row r="33" ht="22.8" customHeight="1" spans="2:8">
      <c r="B33" s="31" t="s">
        <v>182</v>
      </c>
      <c r="C33" s="31" t="s">
        <v>100</v>
      </c>
      <c r="D33" s="31">
        <v>314001</v>
      </c>
      <c r="E33" s="31" t="s">
        <v>202</v>
      </c>
      <c r="F33" s="31">
        <f t="shared" si="0"/>
        <v>26.03</v>
      </c>
      <c r="G33" s="72"/>
      <c r="H33" s="72">
        <v>26.03</v>
      </c>
    </row>
    <row r="34" ht="22.8" customHeight="1" spans="2:8">
      <c r="B34" s="31" t="s">
        <v>203</v>
      </c>
      <c r="C34" s="31" t="s">
        <v>100</v>
      </c>
      <c r="D34" s="31">
        <v>314001</v>
      </c>
      <c r="E34" s="31" t="s">
        <v>204</v>
      </c>
      <c r="F34" s="31">
        <f t="shared" si="0"/>
        <v>4.96</v>
      </c>
      <c r="G34" s="72">
        <v>4.96</v>
      </c>
      <c r="H34" s="72"/>
    </row>
  </sheetData>
  <mergeCells count="10"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scale="71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pane ySplit="5" topLeftCell="A6" activePane="bottomLeft" state="frozen"/>
      <selection/>
      <selection pane="bottomLeft" activeCell="B2" sqref="B2:G19"/>
    </sheetView>
  </sheetViews>
  <sheetFormatPr defaultColWidth="10" defaultRowHeight="13.5" outlineLevelCol="7"/>
  <cols>
    <col min="1" max="1" width="1.53333333333333" style="47" customWidth="1"/>
    <col min="2" max="4" width="6.625" style="48" customWidth="1"/>
    <col min="5" max="5" width="26.625" style="47" customWidth="1"/>
    <col min="6" max="6" width="48.625" style="47" customWidth="1"/>
    <col min="7" max="7" width="26.625" style="47" customWidth="1"/>
    <col min="8" max="8" width="1.53333333333333" style="47" customWidth="1"/>
    <col min="9" max="10" width="9.76666666666667" style="47" customWidth="1"/>
    <col min="11" max="16384" width="10" style="47"/>
  </cols>
  <sheetData>
    <row r="1" ht="25" customHeight="1" spans="1:8">
      <c r="A1" s="49"/>
      <c r="B1" s="50" t="s">
        <v>216</v>
      </c>
      <c r="C1" s="50"/>
      <c r="D1" s="50"/>
      <c r="E1" s="51"/>
      <c r="F1" s="51"/>
      <c r="G1" s="52" t="s">
        <v>217</v>
      </c>
      <c r="H1" s="53"/>
    </row>
    <row r="2" ht="22.8" customHeight="1" spans="1:8">
      <c r="A2" s="49"/>
      <c r="B2" s="54" t="s">
        <v>218</v>
      </c>
      <c r="C2" s="54"/>
      <c r="D2" s="54"/>
      <c r="E2" s="55"/>
      <c r="F2" s="55"/>
      <c r="G2" s="55"/>
      <c r="H2" s="53" t="s">
        <v>3</v>
      </c>
    </row>
    <row r="3" ht="19.55" customHeight="1" spans="1:8">
      <c r="A3" s="56"/>
      <c r="B3" s="57" t="s">
        <v>5</v>
      </c>
      <c r="C3" s="57"/>
      <c r="D3" s="57"/>
      <c r="E3" s="58"/>
      <c r="F3" s="58"/>
      <c r="G3" s="59" t="s">
        <v>6</v>
      </c>
      <c r="H3" s="60"/>
    </row>
    <row r="4" ht="24.4" customHeight="1" spans="1:8">
      <c r="A4" s="61"/>
      <c r="B4" s="62" t="s">
        <v>82</v>
      </c>
      <c r="C4" s="62"/>
      <c r="D4" s="62"/>
      <c r="E4" s="31" t="s">
        <v>71</v>
      </c>
      <c r="F4" s="31" t="s">
        <v>72</v>
      </c>
      <c r="G4" s="31" t="s">
        <v>219</v>
      </c>
      <c r="H4" s="63"/>
    </row>
    <row r="5" ht="24.4" customHeight="1" spans="1:8">
      <c r="A5" s="61"/>
      <c r="B5" s="62" t="s">
        <v>83</v>
      </c>
      <c r="C5" s="62" t="s">
        <v>84</v>
      </c>
      <c r="D5" s="62" t="s">
        <v>85</v>
      </c>
      <c r="E5" s="31"/>
      <c r="F5" s="31"/>
      <c r="G5" s="31"/>
      <c r="H5" s="64"/>
    </row>
    <row r="6" ht="22.8" customHeight="1" spans="1:8">
      <c r="A6" s="65"/>
      <c r="B6" s="62"/>
      <c r="C6" s="62"/>
      <c r="D6" s="62"/>
      <c r="E6" s="31"/>
      <c r="F6" s="31" t="s">
        <v>73</v>
      </c>
      <c r="G6" s="34">
        <f>G7</f>
        <v>231</v>
      </c>
      <c r="H6" s="66"/>
    </row>
    <row r="7" ht="22.8" customHeight="1" spans="1:8">
      <c r="A7" s="65"/>
      <c r="B7" s="62"/>
      <c r="C7" s="62"/>
      <c r="D7" s="62"/>
      <c r="E7" s="31">
        <v>314001</v>
      </c>
      <c r="F7" s="31" t="s">
        <v>74</v>
      </c>
      <c r="G7" s="34">
        <f>SUM(G8,G15)</f>
        <v>231</v>
      </c>
      <c r="H7" s="66"/>
    </row>
    <row r="8" ht="22.8" customHeight="1" spans="1:8">
      <c r="A8" s="65"/>
      <c r="B8" s="62" t="s">
        <v>164</v>
      </c>
      <c r="C8" s="62"/>
      <c r="D8" s="62"/>
      <c r="E8" s="31">
        <v>314001</v>
      </c>
      <c r="F8" s="31" t="s">
        <v>165</v>
      </c>
      <c r="G8" s="34">
        <f>SUM(G9:G14)</f>
        <v>55</v>
      </c>
      <c r="H8" s="66"/>
    </row>
    <row r="9" ht="22.8" customHeight="1" spans="1:8">
      <c r="A9" s="65"/>
      <c r="B9" s="62" t="s">
        <v>164</v>
      </c>
      <c r="C9" s="62" t="s">
        <v>88</v>
      </c>
      <c r="D9" s="62"/>
      <c r="E9" s="31">
        <v>314001</v>
      </c>
      <c r="F9" s="31" t="s">
        <v>166</v>
      </c>
      <c r="G9" s="34">
        <v>36.51</v>
      </c>
      <c r="H9" s="66"/>
    </row>
    <row r="10" ht="22.8" customHeight="1" spans="1:8">
      <c r="A10" s="65"/>
      <c r="B10" s="62" t="s">
        <v>164</v>
      </c>
      <c r="C10" s="62" t="s">
        <v>169</v>
      </c>
      <c r="D10" s="62"/>
      <c r="E10" s="31">
        <v>314001</v>
      </c>
      <c r="F10" s="31" t="s">
        <v>170</v>
      </c>
      <c r="G10" s="34">
        <v>9.6</v>
      </c>
      <c r="H10" s="66"/>
    </row>
    <row r="11" ht="22.8" customHeight="1" spans="1:8">
      <c r="A11" s="65"/>
      <c r="B11" s="62" t="s">
        <v>164</v>
      </c>
      <c r="C11" s="62" t="s">
        <v>173</v>
      </c>
      <c r="D11" s="62"/>
      <c r="E11" s="31">
        <v>314001</v>
      </c>
      <c r="F11" s="31" t="s">
        <v>174</v>
      </c>
      <c r="G11" s="34">
        <v>3.6</v>
      </c>
      <c r="H11" s="66"/>
    </row>
    <row r="12" ht="22.8" customHeight="1" spans="1:8">
      <c r="A12" s="65"/>
      <c r="B12" s="62" t="s">
        <v>164</v>
      </c>
      <c r="C12" s="62" t="s">
        <v>209</v>
      </c>
      <c r="D12" s="62" t="s">
        <v>88</v>
      </c>
      <c r="E12" s="31">
        <v>314001</v>
      </c>
      <c r="F12" s="31" t="s">
        <v>177</v>
      </c>
      <c r="G12" s="34">
        <v>0.13</v>
      </c>
      <c r="H12" s="66"/>
    </row>
    <row r="13" ht="22.8" customHeight="1" spans="1:8">
      <c r="A13" s="65"/>
      <c r="B13" s="62" t="s">
        <v>164</v>
      </c>
      <c r="C13" s="62" t="s">
        <v>209</v>
      </c>
      <c r="D13" s="62" t="s">
        <v>90</v>
      </c>
      <c r="E13" s="31">
        <v>314001</v>
      </c>
      <c r="F13" s="31" t="s">
        <v>179</v>
      </c>
      <c r="G13" s="34">
        <v>0.36</v>
      </c>
      <c r="H13" s="66"/>
    </row>
    <row r="14" ht="22.8" customHeight="1" spans="1:8">
      <c r="A14" s="65"/>
      <c r="B14" s="62" t="s">
        <v>164</v>
      </c>
      <c r="C14" s="62" t="s">
        <v>180</v>
      </c>
      <c r="D14" s="62"/>
      <c r="E14" s="31">
        <v>314001</v>
      </c>
      <c r="F14" s="31" t="s">
        <v>109</v>
      </c>
      <c r="G14" s="34">
        <v>4.8</v>
      </c>
      <c r="H14" s="66"/>
    </row>
    <row r="15" ht="22.8" customHeight="1" spans="1:8">
      <c r="A15" s="61"/>
      <c r="B15" s="62" t="s">
        <v>182</v>
      </c>
      <c r="C15" s="62"/>
      <c r="D15" s="62"/>
      <c r="E15" s="31">
        <v>314001</v>
      </c>
      <c r="F15" s="31" t="s">
        <v>183</v>
      </c>
      <c r="G15" s="34">
        <f>SUM(G16:G17)</f>
        <v>176</v>
      </c>
      <c r="H15" s="63"/>
    </row>
    <row r="16" ht="22.8" customHeight="1" spans="1:8">
      <c r="A16" s="61"/>
      <c r="B16" s="62" t="s">
        <v>182</v>
      </c>
      <c r="C16" s="62" t="s">
        <v>88</v>
      </c>
      <c r="D16" s="62"/>
      <c r="E16" s="31">
        <v>314001</v>
      </c>
      <c r="F16" s="31" t="s">
        <v>184</v>
      </c>
      <c r="G16" s="34">
        <v>146</v>
      </c>
      <c r="H16" s="63"/>
    </row>
    <row r="17" ht="21" customHeight="1" spans="2:7">
      <c r="B17" s="62" t="s">
        <v>182</v>
      </c>
      <c r="C17" s="62" t="s">
        <v>196</v>
      </c>
      <c r="D17" s="62"/>
      <c r="E17" s="31">
        <v>314001</v>
      </c>
      <c r="F17" s="31" t="s">
        <v>197</v>
      </c>
      <c r="G17" s="34">
        <v>30</v>
      </c>
    </row>
    <row r="18" ht="18" customHeight="1" spans="2:7">
      <c r="B18" s="62"/>
      <c r="C18" s="62"/>
      <c r="D18" s="67"/>
      <c r="E18" s="31"/>
      <c r="F18" s="31"/>
      <c r="G18" s="34"/>
    </row>
    <row r="19" ht="18" customHeight="1" spans="2:7">
      <c r="B19" s="62"/>
      <c r="C19" s="62"/>
      <c r="D19" s="67"/>
      <c r="E19" s="31"/>
      <c r="F19" s="31"/>
      <c r="G19" s="34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 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2022-03-04T19:28:00Z</dcterms:created>
  <dcterms:modified xsi:type="dcterms:W3CDTF">2026-02-12T09:31:58Z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A9D3D30D4CA74BD3BE71E7203E6AD638</vt:lpwstr>
  </property>
  <property fmtid="{D5CDD505-2E9C-101B-9397-08002B2CF9AE}" pid="4" name="KSOReadingLayout">
    <vt:bool>true</vt:bool>
  </property>
</Properties>
</file>